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Z:\AGL C&amp;P SERVER\CP&amp;Projects Data\1_ONGOING_current_TENDERs\461_Assets Insurance_24-25\Corrigendum-1\"/>
    </mc:Choice>
  </mc:AlternateContent>
  <xr:revisionPtr revIDLastSave="0" documentId="13_ncr:1_{7DE752E5-45BA-49E5-8887-8EB2DF47EF39}" xr6:coauthVersionLast="36" xr6:coauthVersionMax="36" xr10:uidLastSave="{00000000-0000-0000-0000-000000000000}"/>
  <bookViews>
    <workbookView xWindow="0" yWindow="0" windowWidth="28800" windowHeight="9705" xr2:uid="{9D6D2B45-0287-4BA2-8985-E2C8D26FDB6F}"/>
  </bookViews>
  <sheets>
    <sheet name="Group Personal Policy-P" sheetId="1" r:id="rId1"/>
  </sheets>
  <definedNames>
    <definedName name="_xlnm.Print_Area" localSheetId="0">'Group Personal Policy-P'!$A$1:$M$83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0" i="1" l="1"/>
  <c r="J10" i="1"/>
  <c r="L10" i="1" s="1"/>
  <c r="K9" i="1"/>
  <c r="J9" i="1"/>
  <c r="L9" i="1" s="1"/>
  <c r="K8" i="1"/>
  <c r="J8" i="1"/>
  <c r="L8" i="1" s="1"/>
  <c r="K7" i="1"/>
  <c r="J7" i="1"/>
  <c r="L7" i="1" s="1"/>
  <c r="K6" i="1"/>
  <c r="J6" i="1"/>
  <c r="K5" i="1"/>
  <c r="J5" i="1"/>
  <c r="K4" i="1"/>
  <c r="J4" i="1"/>
  <c r="K3" i="1"/>
  <c r="J3" i="1"/>
  <c r="L3" i="1" s="1"/>
  <c r="L6" i="1" l="1"/>
  <c r="K11" i="1"/>
  <c r="L4" i="1"/>
  <c r="L5" i="1"/>
  <c r="M10" i="1"/>
  <c r="B5" i="1" s="1"/>
  <c r="F5" i="1" s="1"/>
  <c r="L11" i="1"/>
  <c r="M6" i="1"/>
  <c r="J11" i="1"/>
  <c r="M11" i="1" l="1"/>
  <c r="B4" i="1"/>
  <c r="B6" i="1" l="1"/>
  <c r="F4" i="1"/>
  <c r="F6" i="1" s="1"/>
</calcChain>
</file>

<file path=xl/sharedStrings.xml><?xml version="1.0" encoding="utf-8"?>
<sst xmlns="http://schemas.openxmlformats.org/spreadsheetml/2006/main" count="278" uniqueCount="119">
  <si>
    <t>Poilcy for Group Insurance</t>
  </si>
  <si>
    <t>Office</t>
  </si>
  <si>
    <t>On-Site</t>
  </si>
  <si>
    <t>No of employees</t>
  </si>
  <si>
    <t>Amount</t>
  </si>
  <si>
    <t>Total Amount</t>
  </si>
  <si>
    <t>E0</t>
  </si>
  <si>
    <t>E0 to E3</t>
  </si>
  <si>
    <t>E1</t>
  </si>
  <si>
    <t>E4 &amp; Above</t>
  </si>
  <si>
    <t>E2</t>
  </si>
  <si>
    <t>Total</t>
  </si>
  <si>
    <t>E3</t>
  </si>
  <si>
    <t>E4</t>
  </si>
  <si>
    <t>E5</t>
  </si>
  <si>
    <t>Employee - Office</t>
  </si>
  <si>
    <t>E6</t>
  </si>
  <si>
    <t>Em No.</t>
  </si>
  <si>
    <t>Name</t>
  </si>
  <si>
    <t>Grade</t>
  </si>
  <si>
    <t>Date of Joining</t>
  </si>
  <si>
    <t>Date of Birth</t>
  </si>
  <si>
    <t>Designation</t>
  </si>
  <si>
    <t>Department</t>
  </si>
  <si>
    <t>E7</t>
  </si>
  <si>
    <t>Vaibhav Srivastava</t>
  </si>
  <si>
    <t>Chief Manager</t>
  </si>
  <si>
    <t>O&amp;M &amp; GIS-IT</t>
  </si>
  <si>
    <t>Himanshu Nigote</t>
  </si>
  <si>
    <t xml:space="preserve"> Chief Manager/HOD C&amp;P</t>
  </si>
  <si>
    <t>C&amp;P</t>
  </si>
  <si>
    <t>Mohit Tilotiya</t>
  </si>
  <si>
    <t>Manager</t>
  </si>
  <si>
    <t>F&amp;A</t>
  </si>
  <si>
    <t>Rashi Joshi</t>
  </si>
  <si>
    <t>CS</t>
  </si>
  <si>
    <t>Rakesh Chaubey</t>
  </si>
  <si>
    <t>IT</t>
  </si>
  <si>
    <t>Ankish Garg</t>
  </si>
  <si>
    <t>Saurabh Edlabadkar</t>
  </si>
  <si>
    <t>Dy. General Manager</t>
  </si>
  <si>
    <t>HSE&amp;Q &amp; O&amp;M</t>
  </si>
  <si>
    <t>Pradeep Sharma</t>
  </si>
  <si>
    <t>Marketing</t>
  </si>
  <si>
    <t>Vikram Virnave</t>
  </si>
  <si>
    <t>Prashant Dubey</t>
  </si>
  <si>
    <t>Dy. Manager</t>
  </si>
  <si>
    <t>O&amp;M</t>
  </si>
  <si>
    <t>Nilesh Asthana</t>
  </si>
  <si>
    <t>Vikas Kumar Singh</t>
  </si>
  <si>
    <t xml:space="preserve"> Manager</t>
  </si>
  <si>
    <t>Projects</t>
  </si>
  <si>
    <t>Abhishek Tiwari</t>
  </si>
  <si>
    <t>Rahul Pastor</t>
  </si>
  <si>
    <t>Legal</t>
  </si>
  <si>
    <t>Indresh Dubey</t>
  </si>
  <si>
    <t>Sr. Manager</t>
  </si>
  <si>
    <t>Anshul Jain</t>
  </si>
  <si>
    <t>Himanshu Srivastava</t>
  </si>
  <si>
    <t>Vivek Bajpai</t>
  </si>
  <si>
    <t>Aditya Kabra</t>
  </si>
  <si>
    <t>Vipin Malviya</t>
  </si>
  <si>
    <t>HSE&amp;Q</t>
  </si>
  <si>
    <t>Dharmesh Bharti</t>
  </si>
  <si>
    <t>Jr. Executive</t>
  </si>
  <si>
    <t>Rahul Shukla</t>
  </si>
  <si>
    <t>OIC/HR</t>
  </si>
  <si>
    <t>Priyesh Jain</t>
  </si>
  <si>
    <t>Neeraj Rathore</t>
  </si>
  <si>
    <t>Deepesh Gupta</t>
  </si>
  <si>
    <t>Mayank Gaur</t>
  </si>
  <si>
    <t>Sandeep Goud</t>
  </si>
  <si>
    <t>Abhay Kumar Tiwari</t>
  </si>
  <si>
    <t>Gaurav Kumar</t>
  </si>
  <si>
    <t xml:space="preserve">Dy. Manager </t>
  </si>
  <si>
    <t>Jitendra Bhatt</t>
  </si>
  <si>
    <t>Rahul Malekar</t>
  </si>
  <si>
    <t>HR</t>
  </si>
  <si>
    <t>Ravi Nandan Mishra</t>
  </si>
  <si>
    <t>Manish Verma</t>
  </si>
  <si>
    <t xml:space="preserve">Mandar Gokhale </t>
  </si>
  <si>
    <t>Sumit Kumar Singh</t>
  </si>
  <si>
    <t xml:space="preserve">Gaurav Khatri </t>
  </si>
  <si>
    <t>Manish Kumar Gupta</t>
  </si>
  <si>
    <t xml:space="preserve">Nakul Dubey </t>
  </si>
  <si>
    <t>16-03-2022</t>
  </si>
  <si>
    <t>Officer</t>
  </si>
  <si>
    <t>Govind Sharma</t>
  </si>
  <si>
    <t>Engineer</t>
  </si>
  <si>
    <t>Ashutosh Bharti</t>
  </si>
  <si>
    <t xml:space="preserve"> Dy. Manager</t>
  </si>
  <si>
    <t>Govinda Joshi</t>
  </si>
  <si>
    <t>Anupam Niranjan</t>
  </si>
  <si>
    <t>Gourav Patidar</t>
  </si>
  <si>
    <t>Varender Sharma</t>
  </si>
  <si>
    <t>Projects &amp; HR</t>
  </si>
  <si>
    <t>Employee - On Site</t>
  </si>
  <si>
    <t>OIC/Projects</t>
  </si>
  <si>
    <t>Naween Kumar Chaurasiya</t>
  </si>
  <si>
    <t>Vinay Rathod</t>
  </si>
  <si>
    <t xml:space="preserve"> Dy. Manager </t>
  </si>
  <si>
    <t>Akshay Rathore</t>
  </si>
  <si>
    <t>OIC/Marketing/HSEQ</t>
  </si>
  <si>
    <t>Neeraj Babar</t>
  </si>
  <si>
    <t>Vinod Kumar</t>
  </si>
  <si>
    <t>Sachin Patel</t>
  </si>
  <si>
    <t>Om Prakash</t>
  </si>
  <si>
    <t>OIC/O&amp;M</t>
  </si>
  <si>
    <t>Sani Thakur</t>
  </si>
  <si>
    <t>Rishabh Mathur</t>
  </si>
  <si>
    <t>C&amp;P/Stores</t>
  </si>
  <si>
    <t>Ruchit Kumar Patel</t>
  </si>
  <si>
    <t xml:space="preserve">Ashish Thakar </t>
  </si>
  <si>
    <t>Saurabh Kumar</t>
  </si>
  <si>
    <t xml:space="preserve">Antriksh Joshi </t>
  </si>
  <si>
    <t xml:space="preserve">Anurag Singh Thakur </t>
  </si>
  <si>
    <t xml:space="preserve">Sanjeet Kumar </t>
  </si>
  <si>
    <t xml:space="preserve">Saurabh Tiwari </t>
  </si>
  <si>
    <t xml:space="preserve">Bharat Maiyad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</si>
</sst>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0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1"/>
      <name val="Calibri Light"/>
      <family val="1"/>
      <scheme val="major"/>
    </font>
    <font>
      <sz val="11"/>
      <name val="Calibri Light"/>
      <family val="1"/>
      <scheme val="major"/>
    </font>
    <font>
      <b/>
      <sz val="11"/>
      <name val="Calibri Light"/>
      <family val="1"/>
      <scheme val="major"/>
    </font>
    <font>
      <b/>
      <sz val="11"/>
      <color rgb="FF000000"/>
      <name val="Calibri Light"/>
      <family val="1"/>
      <scheme val="major"/>
    </font>
    <font>
      <sz val="11"/>
      <color rgb="FF000000"/>
      <name val="Calibri Light"/>
      <family val="1"/>
      <scheme val="major"/>
    </font>
    <font>
      <sz val="11"/>
      <color theme="1"/>
      <name val="Calibri Light"/>
      <family val="1"/>
      <scheme val="major"/>
    </font>
    <font>
      <i/>
      <sz val="11"/>
      <name val="Calibri Light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0" fontId="1" fillId="0" borderId="0"/>
  </cellStyleXfs>
  <cellXfs count="31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5" fontId="4" fillId="0" borderId="0" xfId="1" applyNumberFormat="1" applyFont="1" applyAlignment="1">
      <alignment vertical="center"/>
    </xf>
    <xf numFmtId="165" fontId="4" fillId="0" borderId="0" xfId="0" applyNumberFormat="1" applyFont="1" applyAlignment="1">
      <alignment vertical="center"/>
    </xf>
    <xf numFmtId="165" fontId="4" fillId="0" borderId="0" xfId="1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165" fontId="5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8" fillId="0" borderId="0" xfId="0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7" fillId="2" borderId="2" xfId="0" applyFont="1" applyFill="1" applyBorder="1" applyAlignment="1">
      <alignment horizontal="left" vertical="center"/>
    </xf>
    <xf numFmtId="14" fontId="7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8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7" fillId="2" borderId="2" xfId="0" applyFont="1" applyFill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14" fontId="4" fillId="0" borderId="2" xfId="0" applyNumberFormat="1" applyFont="1" applyBorder="1" applyAlignment="1">
      <alignment horizontal="center" vertical="center"/>
    </xf>
  </cellXfs>
  <cellStyles count="3">
    <cellStyle name="Comma 2 2" xfId="1" xr:uid="{A09AD67D-72C8-4596-8335-3F6294EE475F}"/>
    <cellStyle name="Normal" xfId="0" builtinId="0"/>
    <cellStyle name="Normal 74" xfId="2" xr:uid="{036D38DB-F6EE-4DF1-8244-7C49044E7B8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F82F6-DE20-4192-B5A5-A0F608F6D922}">
  <sheetPr>
    <pageSetUpPr fitToPage="1"/>
  </sheetPr>
  <dimension ref="A1:M81"/>
  <sheetViews>
    <sheetView tabSelected="1" workbookViewId="0">
      <selection activeCell="E80" sqref="E80"/>
    </sheetView>
  </sheetViews>
  <sheetFormatPr defaultRowHeight="15" x14ac:dyDescent="0.2"/>
  <cols>
    <col min="1" max="1" width="10.28515625" style="2" bestFit="1" customWidth="1"/>
    <col min="2" max="2" width="25.7109375" style="2" bestFit="1" customWidth="1"/>
    <col min="3" max="3" width="11.5703125" style="2" bestFit="1" customWidth="1"/>
    <col min="4" max="4" width="16.140625" style="2" bestFit="1" customWidth="1"/>
    <col min="5" max="5" width="14.140625" style="2" bestFit="1" customWidth="1"/>
    <col min="6" max="6" width="24.28515625" style="2" bestFit="1" customWidth="1"/>
    <col min="7" max="7" width="20.85546875" style="2" bestFit="1" customWidth="1"/>
    <col min="8" max="8" width="11.7109375" style="2" customWidth="1"/>
    <col min="9" max="9" width="9.140625" style="2"/>
    <col min="10" max="13" width="9.28515625" style="2" bestFit="1" customWidth="1"/>
    <col min="14" max="220" width="9.140625" style="2"/>
    <col min="221" max="221" width="10.28515625" style="2" bestFit="1" customWidth="1"/>
    <col min="222" max="222" width="25.7109375" style="2" bestFit="1" customWidth="1"/>
    <col min="223" max="223" width="11.5703125" style="2" bestFit="1" customWidth="1"/>
    <col min="224" max="224" width="16.140625" style="2" bestFit="1" customWidth="1"/>
    <col min="225" max="225" width="14.140625" style="2" bestFit="1" customWidth="1"/>
    <col min="226" max="226" width="24.28515625" style="2" bestFit="1" customWidth="1"/>
    <col min="227" max="227" width="20.85546875" style="2" bestFit="1" customWidth="1"/>
    <col min="228" max="228" width="11.7109375" style="2" customWidth="1"/>
    <col min="229" max="229" width="9.140625" style="2"/>
    <col min="230" max="233" width="9.28515625" style="2" bestFit="1" customWidth="1"/>
    <col min="234" max="243" width="9.140625" style="2"/>
    <col min="244" max="244" width="4.5703125" style="2" bestFit="1" customWidth="1"/>
    <col min="245" max="245" width="7.85546875" style="2" bestFit="1" customWidth="1"/>
    <col min="246" max="246" width="25" style="2" bestFit="1" customWidth="1"/>
    <col min="247" max="247" width="6.42578125" style="2" bestFit="1" customWidth="1"/>
    <col min="248" max="248" width="23.85546875" style="2" bestFit="1" customWidth="1"/>
    <col min="249" max="249" width="14.140625" style="2" bestFit="1" customWidth="1"/>
    <col min="250" max="250" width="12.140625" style="2" bestFit="1" customWidth="1"/>
    <col min="251" max="251" width="10.42578125" style="2" bestFit="1" customWidth="1"/>
    <col min="252" max="476" width="9.140625" style="2"/>
    <col min="477" max="477" width="10.28515625" style="2" bestFit="1" customWidth="1"/>
    <col min="478" max="478" width="25.7109375" style="2" bestFit="1" customWidth="1"/>
    <col min="479" max="479" width="11.5703125" style="2" bestFit="1" customWidth="1"/>
    <col min="480" max="480" width="16.140625" style="2" bestFit="1" customWidth="1"/>
    <col min="481" max="481" width="14.140625" style="2" bestFit="1" customWidth="1"/>
    <col min="482" max="482" width="24.28515625" style="2" bestFit="1" customWidth="1"/>
    <col min="483" max="483" width="20.85546875" style="2" bestFit="1" customWidth="1"/>
    <col min="484" max="484" width="11.7109375" style="2" customWidth="1"/>
    <col min="485" max="485" width="9.140625" style="2"/>
    <col min="486" max="489" width="9.28515625" style="2" bestFit="1" customWidth="1"/>
    <col min="490" max="499" width="9.140625" style="2"/>
    <col min="500" max="500" width="4.5703125" style="2" bestFit="1" customWidth="1"/>
    <col min="501" max="501" width="7.85546875" style="2" bestFit="1" customWidth="1"/>
    <col min="502" max="502" width="25" style="2" bestFit="1" customWidth="1"/>
    <col min="503" max="503" width="6.42578125" style="2" bestFit="1" customWidth="1"/>
    <col min="504" max="504" width="23.85546875" style="2" bestFit="1" customWidth="1"/>
    <col min="505" max="505" width="14.140625" style="2" bestFit="1" customWidth="1"/>
    <col min="506" max="506" width="12.140625" style="2" bestFit="1" customWidth="1"/>
    <col min="507" max="507" width="10.42578125" style="2" bestFit="1" customWidth="1"/>
    <col min="508" max="732" width="9.140625" style="2"/>
    <col min="733" max="733" width="10.28515625" style="2" bestFit="1" customWidth="1"/>
    <col min="734" max="734" width="25.7109375" style="2" bestFit="1" customWidth="1"/>
    <col min="735" max="735" width="11.5703125" style="2" bestFit="1" customWidth="1"/>
    <col min="736" max="736" width="16.140625" style="2" bestFit="1" customWidth="1"/>
    <col min="737" max="737" width="14.140625" style="2" bestFit="1" customWidth="1"/>
    <col min="738" max="738" width="24.28515625" style="2" bestFit="1" customWidth="1"/>
    <col min="739" max="739" width="20.85546875" style="2" bestFit="1" customWidth="1"/>
    <col min="740" max="740" width="11.7109375" style="2" customWidth="1"/>
    <col min="741" max="741" width="9.140625" style="2"/>
    <col min="742" max="745" width="9.28515625" style="2" bestFit="1" customWidth="1"/>
    <col min="746" max="755" width="9.140625" style="2"/>
    <col min="756" max="756" width="4.5703125" style="2" bestFit="1" customWidth="1"/>
    <col min="757" max="757" width="7.85546875" style="2" bestFit="1" customWidth="1"/>
    <col min="758" max="758" width="25" style="2" bestFit="1" customWidth="1"/>
    <col min="759" max="759" width="6.42578125" style="2" bestFit="1" customWidth="1"/>
    <col min="760" max="760" width="23.85546875" style="2" bestFit="1" customWidth="1"/>
    <col min="761" max="761" width="14.140625" style="2" bestFit="1" customWidth="1"/>
    <col min="762" max="762" width="12.140625" style="2" bestFit="1" customWidth="1"/>
    <col min="763" max="763" width="10.42578125" style="2" bestFit="1" customWidth="1"/>
    <col min="764" max="988" width="9.140625" style="2"/>
    <col min="989" max="989" width="10.28515625" style="2" bestFit="1" customWidth="1"/>
    <col min="990" max="990" width="25.7109375" style="2" bestFit="1" customWidth="1"/>
    <col min="991" max="991" width="11.5703125" style="2" bestFit="1" customWidth="1"/>
    <col min="992" max="992" width="16.140625" style="2" bestFit="1" customWidth="1"/>
    <col min="993" max="993" width="14.140625" style="2" bestFit="1" customWidth="1"/>
    <col min="994" max="994" width="24.28515625" style="2" bestFit="1" customWidth="1"/>
    <col min="995" max="995" width="20.85546875" style="2" bestFit="1" customWidth="1"/>
    <col min="996" max="996" width="11.7109375" style="2" customWidth="1"/>
    <col min="997" max="997" width="9.140625" style="2"/>
    <col min="998" max="1001" width="9.28515625" style="2" bestFit="1" customWidth="1"/>
    <col min="1002" max="1011" width="9.140625" style="2"/>
    <col min="1012" max="1012" width="4.5703125" style="2" bestFit="1" customWidth="1"/>
    <col min="1013" max="1013" width="7.85546875" style="2" bestFit="1" customWidth="1"/>
    <col min="1014" max="1014" width="25" style="2" bestFit="1" customWidth="1"/>
    <col min="1015" max="1015" width="6.42578125" style="2" bestFit="1" customWidth="1"/>
    <col min="1016" max="1016" width="23.85546875" style="2" bestFit="1" customWidth="1"/>
    <col min="1017" max="1017" width="14.140625" style="2" bestFit="1" customWidth="1"/>
    <col min="1018" max="1018" width="12.140625" style="2" bestFit="1" customWidth="1"/>
    <col min="1019" max="1019" width="10.42578125" style="2" bestFit="1" customWidth="1"/>
    <col min="1020" max="1244" width="9.140625" style="2"/>
    <col min="1245" max="1245" width="10.28515625" style="2" bestFit="1" customWidth="1"/>
    <col min="1246" max="1246" width="25.7109375" style="2" bestFit="1" customWidth="1"/>
    <col min="1247" max="1247" width="11.5703125" style="2" bestFit="1" customWidth="1"/>
    <col min="1248" max="1248" width="16.140625" style="2" bestFit="1" customWidth="1"/>
    <col min="1249" max="1249" width="14.140625" style="2" bestFit="1" customWidth="1"/>
    <col min="1250" max="1250" width="24.28515625" style="2" bestFit="1" customWidth="1"/>
    <col min="1251" max="1251" width="20.85546875" style="2" bestFit="1" customWidth="1"/>
    <col min="1252" max="1252" width="11.7109375" style="2" customWidth="1"/>
    <col min="1253" max="1253" width="9.140625" style="2"/>
    <col min="1254" max="1257" width="9.28515625" style="2" bestFit="1" customWidth="1"/>
    <col min="1258" max="1267" width="9.140625" style="2"/>
    <col min="1268" max="1268" width="4.5703125" style="2" bestFit="1" customWidth="1"/>
    <col min="1269" max="1269" width="7.85546875" style="2" bestFit="1" customWidth="1"/>
    <col min="1270" max="1270" width="25" style="2" bestFit="1" customWidth="1"/>
    <col min="1271" max="1271" width="6.42578125" style="2" bestFit="1" customWidth="1"/>
    <col min="1272" max="1272" width="23.85546875" style="2" bestFit="1" customWidth="1"/>
    <col min="1273" max="1273" width="14.140625" style="2" bestFit="1" customWidth="1"/>
    <col min="1274" max="1274" width="12.140625" style="2" bestFit="1" customWidth="1"/>
    <col min="1275" max="1275" width="10.42578125" style="2" bestFit="1" customWidth="1"/>
    <col min="1276" max="1500" width="9.140625" style="2"/>
    <col min="1501" max="1501" width="10.28515625" style="2" bestFit="1" customWidth="1"/>
    <col min="1502" max="1502" width="25.7109375" style="2" bestFit="1" customWidth="1"/>
    <col min="1503" max="1503" width="11.5703125" style="2" bestFit="1" customWidth="1"/>
    <col min="1504" max="1504" width="16.140625" style="2" bestFit="1" customWidth="1"/>
    <col min="1505" max="1505" width="14.140625" style="2" bestFit="1" customWidth="1"/>
    <col min="1506" max="1506" width="24.28515625" style="2" bestFit="1" customWidth="1"/>
    <col min="1507" max="1507" width="20.85546875" style="2" bestFit="1" customWidth="1"/>
    <col min="1508" max="1508" width="11.7109375" style="2" customWidth="1"/>
    <col min="1509" max="1509" width="9.140625" style="2"/>
    <col min="1510" max="1513" width="9.28515625" style="2" bestFit="1" customWidth="1"/>
    <col min="1514" max="1523" width="9.140625" style="2"/>
    <col min="1524" max="1524" width="4.5703125" style="2" bestFit="1" customWidth="1"/>
    <col min="1525" max="1525" width="7.85546875" style="2" bestFit="1" customWidth="1"/>
    <col min="1526" max="1526" width="25" style="2" bestFit="1" customWidth="1"/>
    <col min="1527" max="1527" width="6.42578125" style="2" bestFit="1" customWidth="1"/>
    <col min="1528" max="1528" width="23.85546875" style="2" bestFit="1" customWidth="1"/>
    <col min="1529" max="1529" width="14.140625" style="2" bestFit="1" customWidth="1"/>
    <col min="1530" max="1530" width="12.140625" style="2" bestFit="1" customWidth="1"/>
    <col min="1531" max="1531" width="10.42578125" style="2" bestFit="1" customWidth="1"/>
    <col min="1532" max="1756" width="9.140625" style="2"/>
    <col min="1757" max="1757" width="10.28515625" style="2" bestFit="1" customWidth="1"/>
    <col min="1758" max="1758" width="25.7109375" style="2" bestFit="1" customWidth="1"/>
    <col min="1759" max="1759" width="11.5703125" style="2" bestFit="1" customWidth="1"/>
    <col min="1760" max="1760" width="16.140625" style="2" bestFit="1" customWidth="1"/>
    <col min="1761" max="1761" width="14.140625" style="2" bestFit="1" customWidth="1"/>
    <col min="1762" max="1762" width="24.28515625" style="2" bestFit="1" customWidth="1"/>
    <col min="1763" max="1763" width="20.85546875" style="2" bestFit="1" customWidth="1"/>
    <col min="1764" max="1764" width="11.7109375" style="2" customWidth="1"/>
    <col min="1765" max="1765" width="9.140625" style="2"/>
    <col min="1766" max="1769" width="9.28515625" style="2" bestFit="1" customWidth="1"/>
    <col min="1770" max="1779" width="9.140625" style="2"/>
    <col min="1780" max="1780" width="4.5703125" style="2" bestFit="1" customWidth="1"/>
    <col min="1781" max="1781" width="7.85546875" style="2" bestFit="1" customWidth="1"/>
    <col min="1782" max="1782" width="25" style="2" bestFit="1" customWidth="1"/>
    <col min="1783" max="1783" width="6.42578125" style="2" bestFit="1" customWidth="1"/>
    <col min="1784" max="1784" width="23.85546875" style="2" bestFit="1" customWidth="1"/>
    <col min="1785" max="1785" width="14.140625" style="2" bestFit="1" customWidth="1"/>
    <col min="1786" max="1786" width="12.140625" style="2" bestFit="1" customWidth="1"/>
    <col min="1787" max="1787" width="10.42578125" style="2" bestFit="1" customWidth="1"/>
    <col min="1788" max="2012" width="9.140625" style="2"/>
    <col min="2013" max="2013" width="10.28515625" style="2" bestFit="1" customWidth="1"/>
    <col min="2014" max="2014" width="25.7109375" style="2" bestFit="1" customWidth="1"/>
    <col min="2015" max="2015" width="11.5703125" style="2" bestFit="1" customWidth="1"/>
    <col min="2016" max="2016" width="16.140625" style="2" bestFit="1" customWidth="1"/>
    <col min="2017" max="2017" width="14.140625" style="2" bestFit="1" customWidth="1"/>
    <col min="2018" max="2018" width="24.28515625" style="2" bestFit="1" customWidth="1"/>
    <col min="2019" max="2019" width="20.85546875" style="2" bestFit="1" customWidth="1"/>
    <col min="2020" max="2020" width="11.7109375" style="2" customWidth="1"/>
    <col min="2021" max="2021" width="9.140625" style="2"/>
    <col min="2022" max="2025" width="9.28515625" style="2" bestFit="1" customWidth="1"/>
    <col min="2026" max="2035" width="9.140625" style="2"/>
    <col min="2036" max="2036" width="4.5703125" style="2" bestFit="1" customWidth="1"/>
    <col min="2037" max="2037" width="7.85546875" style="2" bestFit="1" customWidth="1"/>
    <col min="2038" max="2038" width="25" style="2" bestFit="1" customWidth="1"/>
    <col min="2039" max="2039" width="6.42578125" style="2" bestFit="1" customWidth="1"/>
    <col min="2040" max="2040" width="23.85546875" style="2" bestFit="1" customWidth="1"/>
    <col min="2041" max="2041" width="14.140625" style="2" bestFit="1" customWidth="1"/>
    <col min="2042" max="2042" width="12.140625" style="2" bestFit="1" customWidth="1"/>
    <col min="2043" max="2043" width="10.42578125" style="2" bestFit="1" customWidth="1"/>
    <col min="2044" max="2268" width="9.140625" style="2"/>
    <col min="2269" max="2269" width="10.28515625" style="2" bestFit="1" customWidth="1"/>
    <col min="2270" max="2270" width="25.7109375" style="2" bestFit="1" customWidth="1"/>
    <col min="2271" max="2271" width="11.5703125" style="2" bestFit="1" customWidth="1"/>
    <col min="2272" max="2272" width="16.140625" style="2" bestFit="1" customWidth="1"/>
    <col min="2273" max="2273" width="14.140625" style="2" bestFit="1" customWidth="1"/>
    <col min="2274" max="2274" width="24.28515625" style="2" bestFit="1" customWidth="1"/>
    <col min="2275" max="2275" width="20.85546875" style="2" bestFit="1" customWidth="1"/>
    <col min="2276" max="2276" width="11.7109375" style="2" customWidth="1"/>
    <col min="2277" max="2277" width="9.140625" style="2"/>
    <col min="2278" max="2281" width="9.28515625" style="2" bestFit="1" customWidth="1"/>
    <col min="2282" max="2291" width="9.140625" style="2"/>
    <col min="2292" max="2292" width="4.5703125" style="2" bestFit="1" customWidth="1"/>
    <col min="2293" max="2293" width="7.85546875" style="2" bestFit="1" customWidth="1"/>
    <col min="2294" max="2294" width="25" style="2" bestFit="1" customWidth="1"/>
    <col min="2295" max="2295" width="6.42578125" style="2" bestFit="1" customWidth="1"/>
    <col min="2296" max="2296" width="23.85546875" style="2" bestFit="1" customWidth="1"/>
    <col min="2297" max="2297" width="14.140625" style="2" bestFit="1" customWidth="1"/>
    <col min="2298" max="2298" width="12.140625" style="2" bestFit="1" customWidth="1"/>
    <col min="2299" max="2299" width="10.42578125" style="2" bestFit="1" customWidth="1"/>
    <col min="2300" max="2524" width="9.140625" style="2"/>
    <col min="2525" max="2525" width="10.28515625" style="2" bestFit="1" customWidth="1"/>
    <col min="2526" max="2526" width="25.7109375" style="2" bestFit="1" customWidth="1"/>
    <col min="2527" max="2527" width="11.5703125" style="2" bestFit="1" customWidth="1"/>
    <col min="2528" max="2528" width="16.140625" style="2" bestFit="1" customWidth="1"/>
    <col min="2529" max="2529" width="14.140625" style="2" bestFit="1" customWidth="1"/>
    <col min="2530" max="2530" width="24.28515625" style="2" bestFit="1" customWidth="1"/>
    <col min="2531" max="2531" width="20.85546875" style="2" bestFit="1" customWidth="1"/>
    <col min="2532" max="2532" width="11.7109375" style="2" customWidth="1"/>
    <col min="2533" max="2533" width="9.140625" style="2"/>
    <col min="2534" max="2537" width="9.28515625" style="2" bestFit="1" customWidth="1"/>
    <col min="2538" max="2547" width="9.140625" style="2"/>
    <col min="2548" max="2548" width="4.5703125" style="2" bestFit="1" customWidth="1"/>
    <col min="2549" max="2549" width="7.85546875" style="2" bestFit="1" customWidth="1"/>
    <col min="2550" max="2550" width="25" style="2" bestFit="1" customWidth="1"/>
    <col min="2551" max="2551" width="6.42578125" style="2" bestFit="1" customWidth="1"/>
    <col min="2552" max="2552" width="23.85546875" style="2" bestFit="1" customWidth="1"/>
    <col min="2553" max="2553" width="14.140625" style="2" bestFit="1" customWidth="1"/>
    <col min="2554" max="2554" width="12.140625" style="2" bestFit="1" customWidth="1"/>
    <col min="2555" max="2555" width="10.42578125" style="2" bestFit="1" customWidth="1"/>
    <col min="2556" max="2780" width="9.140625" style="2"/>
    <col min="2781" max="2781" width="10.28515625" style="2" bestFit="1" customWidth="1"/>
    <col min="2782" max="2782" width="25.7109375" style="2" bestFit="1" customWidth="1"/>
    <col min="2783" max="2783" width="11.5703125" style="2" bestFit="1" customWidth="1"/>
    <col min="2784" max="2784" width="16.140625" style="2" bestFit="1" customWidth="1"/>
    <col min="2785" max="2785" width="14.140625" style="2" bestFit="1" customWidth="1"/>
    <col min="2786" max="2786" width="24.28515625" style="2" bestFit="1" customWidth="1"/>
    <col min="2787" max="2787" width="20.85546875" style="2" bestFit="1" customWidth="1"/>
    <col min="2788" max="2788" width="11.7109375" style="2" customWidth="1"/>
    <col min="2789" max="2789" width="9.140625" style="2"/>
    <col min="2790" max="2793" width="9.28515625" style="2" bestFit="1" customWidth="1"/>
    <col min="2794" max="2803" width="9.140625" style="2"/>
    <col min="2804" max="2804" width="4.5703125" style="2" bestFit="1" customWidth="1"/>
    <col min="2805" max="2805" width="7.85546875" style="2" bestFit="1" customWidth="1"/>
    <col min="2806" max="2806" width="25" style="2" bestFit="1" customWidth="1"/>
    <col min="2807" max="2807" width="6.42578125" style="2" bestFit="1" customWidth="1"/>
    <col min="2808" max="2808" width="23.85546875" style="2" bestFit="1" customWidth="1"/>
    <col min="2809" max="2809" width="14.140625" style="2" bestFit="1" customWidth="1"/>
    <col min="2810" max="2810" width="12.140625" style="2" bestFit="1" customWidth="1"/>
    <col min="2811" max="2811" width="10.42578125" style="2" bestFit="1" customWidth="1"/>
    <col min="2812" max="3036" width="9.140625" style="2"/>
    <col min="3037" max="3037" width="10.28515625" style="2" bestFit="1" customWidth="1"/>
    <col min="3038" max="3038" width="25.7109375" style="2" bestFit="1" customWidth="1"/>
    <col min="3039" max="3039" width="11.5703125" style="2" bestFit="1" customWidth="1"/>
    <col min="3040" max="3040" width="16.140625" style="2" bestFit="1" customWidth="1"/>
    <col min="3041" max="3041" width="14.140625" style="2" bestFit="1" customWidth="1"/>
    <col min="3042" max="3042" width="24.28515625" style="2" bestFit="1" customWidth="1"/>
    <col min="3043" max="3043" width="20.85546875" style="2" bestFit="1" customWidth="1"/>
    <col min="3044" max="3044" width="11.7109375" style="2" customWidth="1"/>
    <col min="3045" max="3045" width="9.140625" style="2"/>
    <col min="3046" max="3049" width="9.28515625" style="2" bestFit="1" customWidth="1"/>
    <col min="3050" max="3059" width="9.140625" style="2"/>
    <col min="3060" max="3060" width="4.5703125" style="2" bestFit="1" customWidth="1"/>
    <col min="3061" max="3061" width="7.85546875" style="2" bestFit="1" customWidth="1"/>
    <col min="3062" max="3062" width="25" style="2" bestFit="1" customWidth="1"/>
    <col min="3063" max="3063" width="6.42578125" style="2" bestFit="1" customWidth="1"/>
    <col min="3064" max="3064" width="23.85546875" style="2" bestFit="1" customWidth="1"/>
    <col min="3065" max="3065" width="14.140625" style="2" bestFit="1" customWidth="1"/>
    <col min="3066" max="3066" width="12.140625" style="2" bestFit="1" customWidth="1"/>
    <col min="3067" max="3067" width="10.42578125" style="2" bestFit="1" customWidth="1"/>
    <col min="3068" max="3292" width="9.140625" style="2"/>
    <col min="3293" max="3293" width="10.28515625" style="2" bestFit="1" customWidth="1"/>
    <col min="3294" max="3294" width="25.7109375" style="2" bestFit="1" customWidth="1"/>
    <col min="3295" max="3295" width="11.5703125" style="2" bestFit="1" customWidth="1"/>
    <col min="3296" max="3296" width="16.140625" style="2" bestFit="1" customWidth="1"/>
    <col min="3297" max="3297" width="14.140625" style="2" bestFit="1" customWidth="1"/>
    <col min="3298" max="3298" width="24.28515625" style="2" bestFit="1" customWidth="1"/>
    <col min="3299" max="3299" width="20.85546875" style="2" bestFit="1" customWidth="1"/>
    <col min="3300" max="3300" width="11.7109375" style="2" customWidth="1"/>
    <col min="3301" max="3301" width="9.140625" style="2"/>
    <col min="3302" max="3305" width="9.28515625" style="2" bestFit="1" customWidth="1"/>
    <col min="3306" max="3315" width="9.140625" style="2"/>
    <col min="3316" max="3316" width="4.5703125" style="2" bestFit="1" customWidth="1"/>
    <col min="3317" max="3317" width="7.85546875" style="2" bestFit="1" customWidth="1"/>
    <col min="3318" max="3318" width="25" style="2" bestFit="1" customWidth="1"/>
    <col min="3319" max="3319" width="6.42578125" style="2" bestFit="1" customWidth="1"/>
    <col min="3320" max="3320" width="23.85546875" style="2" bestFit="1" customWidth="1"/>
    <col min="3321" max="3321" width="14.140625" style="2" bestFit="1" customWidth="1"/>
    <col min="3322" max="3322" width="12.140625" style="2" bestFit="1" customWidth="1"/>
    <col min="3323" max="3323" width="10.42578125" style="2" bestFit="1" customWidth="1"/>
    <col min="3324" max="3548" width="9.140625" style="2"/>
    <col min="3549" max="3549" width="10.28515625" style="2" bestFit="1" customWidth="1"/>
    <col min="3550" max="3550" width="25.7109375" style="2" bestFit="1" customWidth="1"/>
    <col min="3551" max="3551" width="11.5703125" style="2" bestFit="1" customWidth="1"/>
    <col min="3552" max="3552" width="16.140625" style="2" bestFit="1" customWidth="1"/>
    <col min="3553" max="3553" width="14.140625" style="2" bestFit="1" customWidth="1"/>
    <col min="3554" max="3554" width="24.28515625" style="2" bestFit="1" customWidth="1"/>
    <col min="3555" max="3555" width="20.85546875" style="2" bestFit="1" customWidth="1"/>
    <col min="3556" max="3556" width="11.7109375" style="2" customWidth="1"/>
    <col min="3557" max="3557" width="9.140625" style="2"/>
    <col min="3558" max="3561" width="9.28515625" style="2" bestFit="1" customWidth="1"/>
    <col min="3562" max="3571" width="9.140625" style="2"/>
    <col min="3572" max="3572" width="4.5703125" style="2" bestFit="1" customWidth="1"/>
    <col min="3573" max="3573" width="7.85546875" style="2" bestFit="1" customWidth="1"/>
    <col min="3574" max="3574" width="25" style="2" bestFit="1" customWidth="1"/>
    <col min="3575" max="3575" width="6.42578125" style="2" bestFit="1" customWidth="1"/>
    <col min="3576" max="3576" width="23.85546875" style="2" bestFit="1" customWidth="1"/>
    <col min="3577" max="3577" width="14.140625" style="2" bestFit="1" customWidth="1"/>
    <col min="3578" max="3578" width="12.140625" style="2" bestFit="1" customWidth="1"/>
    <col min="3579" max="3579" width="10.42578125" style="2" bestFit="1" customWidth="1"/>
    <col min="3580" max="3804" width="9.140625" style="2"/>
    <col min="3805" max="3805" width="10.28515625" style="2" bestFit="1" customWidth="1"/>
    <col min="3806" max="3806" width="25.7109375" style="2" bestFit="1" customWidth="1"/>
    <col min="3807" max="3807" width="11.5703125" style="2" bestFit="1" customWidth="1"/>
    <col min="3808" max="3808" width="16.140625" style="2" bestFit="1" customWidth="1"/>
    <col min="3809" max="3809" width="14.140625" style="2" bestFit="1" customWidth="1"/>
    <col min="3810" max="3810" width="24.28515625" style="2" bestFit="1" customWidth="1"/>
    <col min="3811" max="3811" width="20.85546875" style="2" bestFit="1" customWidth="1"/>
    <col min="3812" max="3812" width="11.7109375" style="2" customWidth="1"/>
    <col min="3813" max="3813" width="9.140625" style="2"/>
    <col min="3814" max="3817" width="9.28515625" style="2" bestFit="1" customWidth="1"/>
    <col min="3818" max="3827" width="9.140625" style="2"/>
    <col min="3828" max="3828" width="4.5703125" style="2" bestFit="1" customWidth="1"/>
    <col min="3829" max="3829" width="7.85546875" style="2" bestFit="1" customWidth="1"/>
    <col min="3830" max="3830" width="25" style="2" bestFit="1" customWidth="1"/>
    <col min="3831" max="3831" width="6.42578125" style="2" bestFit="1" customWidth="1"/>
    <col min="3832" max="3832" width="23.85546875" style="2" bestFit="1" customWidth="1"/>
    <col min="3833" max="3833" width="14.140625" style="2" bestFit="1" customWidth="1"/>
    <col min="3834" max="3834" width="12.140625" style="2" bestFit="1" customWidth="1"/>
    <col min="3835" max="3835" width="10.42578125" style="2" bestFit="1" customWidth="1"/>
    <col min="3836" max="4060" width="9.140625" style="2"/>
    <col min="4061" max="4061" width="10.28515625" style="2" bestFit="1" customWidth="1"/>
    <col min="4062" max="4062" width="25.7109375" style="2" bestFit="1" customWidth="1"/>
    <col min="4063" max="4063" width="11.5703125" style="2" bestFit="1" customWidth="1"/>
    <col min="4064" max="4064" width="16.140625" style="2" bestFit="1" customWidth="1"/>
    <col min="4065" max="4065" width="14.140625" style="2" bestFit="1" customWidth="1"/>
    <col min="4066" max="4066" width="24.28515625" style="2" bestFit="1" customWidth="1"/>
    <col min="4067" max="4067" width="20.85546875" style="2" bestFit="1" customWidth="1"/>
    <col min="4068" max="4068" width="11.7109375" style="2" customWidth="1"/>
    <col min="4069" max="4069" width="9.140625" style="2"/>
    <col min="4070" max="4073" width="9.28515625" style="2" bestFit="1" customWidth="1"/>
    <col min="4074" max="4083" width="9.140625" style="2"/>
    <col min="4084" max="4084" width="4.5703125" style="2" bestFit="1" customWidth="1"/>
    <col min="4085" max="4085" width="7.85546875" style="2" bestFit="1" customWidth="1"/>
    <col min="4086" max="4086" width="25" style="2" bestFit="1" customWidth="1"/>
    <col min="4087" max="4087" width="6.42578125" style="2" bestFit="1" customWidth="1"/>
    <col min="4088" max="4088" width="23.85546875" style="2" bestFit="1" customWidth="1"/>
    <col min="4089" max="4089" width="14.140625" style="2" bestFit="1" customWidth="1"/>
    <col min="4090" max="4090" width="12.140625" style="2" bestFit="1" customWidth="1"/>
    <col min="4091" max="4091" width="10.42578125" style="2" bestFit="1" customWidth="1"/>
    <col min="4092" max="4316" width="9.140625" style="2"/>
    <col min="4317" max="4317" width="10.28515625" style="2" bestFit="1" customWidth="1"/>
    <col min="4318" max="4318" width="25.7109375" style="2" bestFit="1" customWidth="1"/>
    <col min="4319" max="4319" width="11.5703125" style="2" bestFit="1" customWidth="1"/>
    <col min="4320" max="4320" width="16.140625" style="2" bestFit="1" customWidth="1"/>
    <col min="4321" max="4321" width="14.140625" style="2" bestFit="1" customWidth="1"/>
    <col min="4322" max="4322" width="24.28515625" style="2" bestFit="1" customWidth="1"/>
    <col min="4323" max="4323" width="20.85546875" style="2" bestFit="1" customWidth="1"/>
    <col min="4324" max="4324" width="11.7109375" style="2" customWidth="1"/>
    <col min="4325" max="4325" width="9.140625" style="2"/>
    <col min="4326" max="4329" width="9.28515625" style="2" bestFit="1" customWidth="1"/>
    <col min="4330" max="4339" width="9.140625" style="2"/>
    <col min="4340" max="4340" width="4.5703125" style="2" bestFit="1" customWidth="1"/>
    <col min="4341" max="4341" width="7.85546875" style="2" bestFit="1" customWidth="1"/>
    <col min="4342" max="4342" width="25" style="2" bestFit="1" customWidth="1"/>
    <col min="4343" max="4343" width="6.42578125" style="2" bestFit="1" customWidth="1"/>
    <col min="4344" max="4344" width="23.85546875" style="2" bestFit="1" customWidth="1"/>
    <col min="4345" max="4345" width="14.140625" style="2" bestFit="1" customWidth="1"/>
    <col min="4346" max="4346" width="12.140625" style="2" bestFit="1" customWidth="1"/>
    <col min="4347" max="4347" width="10.42578125" style="2" bestFit="1" customWidth="1"/>
    <col min="4348" max="4572" width="9.140625" style="2"/>
    <col min="4573" max="4573" width="10.28515625" style="2" bestFit="1" customWidth="1"/>
    <col min="4574" max="4574" width="25.7109375" style="2" bestFit="1" customWidth="1"/>
    <col min="4575" max="4575" width="11.5703125" style="2" bestFit="1" customWidth="1"/>
    <col min="4576" max="4576" width="16.140625" style="2" bestFit="1" customWidth="1"/>
    <col min="4577" max="4577" width="14.140625" style="2" bestFit="1" customWidth="1"/>
    <col min="4578" max="4578" width="24.28515625" style="2" bestFit="1" customWidth="1"/>
    <col min="4579" max="4579" width="20.85546875" style="2" bestFit="1" customWidth="1"/>
    <col min="4580" max="4580" width="11.7109375" style="2" customWidth="1"/>
    <col min="4581" max="4581" width="9.140625" style="2"/>
    <col min="4582" max="4585" width="9.28515625" style="2" bestFit="1" customWidth="1"/>
    <col min="4586" max="4595" width="9.140625" style="2"/>
    <col min="4596" max="4596" width="4.5703125" style="2" bestFit="1" customWidth="1"/>
    <col min="4597" max="4597" width="7.85546875" style="2" bestFit="1" customWidth="1"/>
    <col min="4598" max="4598" width="25" style="2" bestFit="1" customWidth="1"/>
    <col min="4599" max="4599" width="6.42578125" style="2" bestFit="1" customWidth="1"/>
    <col min="4600" max="4600" width="23.85546875" style="2" bestFit="1" customWidth="1"/>
    <col min="4601" max="4601" width="14.140625" style="2" bestFit="1" customWidth="1"/>
    <col min="4602" max="4602" width="12.140625" style="2" bestFit="1" customWidth="1"/>
    <col min="4603" max="4603" width="10.42578125" style="2" bestFit="1" customWidth="1"/>
    <col min="4604" max="4828" width="9.140625" style="2"/>
    <col min="4829" max="4829" width="10.28515625" style="2" bestFit="1" customWidth="1"/>
    <col min="4830" max="4830" width="25.7109375" style="2" bestFit="1" customWidth="1"/>
    <col min="4831" max="4831" width="11.5703125" style="2" bestFit="1" customWidth="1"/>
    <col min="4832" max="4832" width="16.140625" style="2" bestFit="1" customWidth="1"/>
    <col min="4833" max="4833" width="14.140625" style="2" bestFit="1" customWidth="1"/>
    <col min="4834" max="4834" width="24.28515625" style="2" bestFit="1" customWidth="1"/>
    <col min="4835" max="4835" width="20.85546875" style="2" bestFit="1" customWidth="1"/>
    <col min="4836" max="4836" width="11.7109375" style="2" customWidth="1"/>
    <col min="4837" max="4837" width="9.140625" style="2"/>
    <col min="4838" max="4841" width="9.28515625" style="2" bestFit="1" customWidth="1"/>
    <col min="4842" max="4851" width="9.140625" style="2"/>
    <col min="4852" max="4852" width="4.5703125" style="2" bestFit="1" customWidth="1"/>
    <col min="4853" max="4853" width="7.85546875" style="2" bestFit="1" customWidth="1"/>
    <col min="4854" max="4854" width="25" style="2" bestFit="1" customWidth="1"/>
    <col min="4855" max="4855" width="6.42578125" style="2" bestFit="1" customWidth="1"/>
    <col min="4856" max="4856" width="23.85546875" style="2" bestFit="1" customWidth="1"/>
    <col min="4857" max="4857" width="14.140625" style="2" bestFit="1" customWidth="1"/>
    <col min="4858" max="4858" width="12.140625" style="2" bestFit="1" customWidth="1"/>
    <col min="4859" max="4859" width="10.42578125" style="2" bestFit="1" customWidth="1"/>
    <col min="4860" max="5084" width="9.140625" style="2"/>
    <col min="5085" max="5085" width="10.28515625" style="2" bestFit="1" customWidth="1"/>
    <col min="5086" max="5086" width="25.7109375" style="2" bestFit="1" customWidth="1"/>
    <col min="5087" max="5087" width="11.5703125" style="2" bestFit="1" customWidth="1"/>
    <col min="5088" max="5088" width="16.140625" style="2" bestFit="1" customWidth="1"/>
    <col min="5089" max="5089" width="14.140625" style="2" bestFit="1" customWidth="1"/>
    <col min="5090" max="5090" width="24.28515625" style="2" bestFit="1" customWidth="1"/>
    <col min="5091" max="5091" width="20.85546875" style="2" bestFit="1" customWidth="1"/>
    <col min="5092" max="5092" width="11.7109375" style="2" customWidth="1"/>
    <col min="5093" max="5093" width="9.140625" style="2"/>
    <col min="5094" max="5097" width="9.28515625" style="2" bestFit="1" customWidth="1"/>
    <col min="5098" max="5107" width="9.140625" style="2"/>
    <col min="5108" max="5108" width="4.5703125" style="2" bestFit="1" customWidth="1"/>
    <col min="5109" max="5109" width="7.85546875" style="2" bestFit="1" customWidth="1"/>
    <col min="5110" max="5110" width="25" style="2" bestFit="1" customWidth="1"/>
    <col min="5111" max="5111" width="6.42578125" style="2" bestFit="1" customWidth="1"/>
    <col min="5112" max="5112" width="23.85546875" style="2" bestFit="1" customWidth="1"/>
    <col min="5113" max="5113" width="14.140625" style="2" bestFit="1" customWidth="1"/>
    <col min="5114" max="5114" width="12.140625" style="2" bestFit="1" customWidth="1"/>
    <col min="5115" max="5115" width="10.42578125" style="2" bestFit="1" customWidth="1"/>
    <col min="5116" max="5340" width="9.140625" style="2"/>
    <col min="5341" max="5341" width="10.28515625" style="2" bestFit="1" customWidth="1"/>
    <col min="5342" max="5342" width="25.7109375" style="2" bestFit="1" customWidth="1"/>
    <col min="5343" max="5343" width="11.5703125" style="2" bestFit="1" customWidth="1"/>
    <col min="5344" max="5344" width="16.140625" style="2" bestFit="1" customWidth="1"/>
    <col min="5345" max="5345" width="14.140625" style="2" bestFit="1" customWidth="1"/>
    <col min="5346" max="5346" width="24.28515625" style="2" bestFit="1" customWidth="1"/>
    <col min="5347" max="5347" width="20.85546875" style="2" bestFit="1" customWidth="1"/>
    <col min="5348" max="5348" width="11.7109375" style="2" customWidth="1"/>
    <col min="5349" max="5349" width="9.140625" style="2"/>
    <col min="5350" max="5353" width="9.28515625" style="2" bestFit="1" customWidth="1"/>
    <col min="5354" max="5363" width="9.140625" style="2"/>
    <col min="5364" max="5364" width="4.5703125" style="2" bestFit="1" customWidth="1"/>
    <col min="5365" max="5365" width="7.85546875" style="2" bestFit="1" customWidth="1"/>
    <col min="5366" max="5366" width="25" style="2" bestFit="1" customWidth="1"/>
    <col min="5367" max="5367" width="6.42578125" style="2" bestFit="1" customWidth="1"/>
    <col min="5368" max="5368" width="23.85546875" style="2" bestFit="1" customWidth="1"/>
    <col min="5369" max="5369" width="14.140625" style="2" bestFit="1" customWidth="1"/>
    <col min="5370" max="5370" width="12.140625" style="2" bestFit="1" customWidth="1"/>
    <col min="5371" max="5371" width="10.42578125" style="2" bestFit="1" customWidth="1"/>
    <col min="5372" max="5596" width="9.140625" style="2"/>
    <col min="5597" max="5597" width="10.28515625" style="2" bestFit="1" customWidth="1"/>
    <col min="5598" max="5598" width="25.7109375" style="2" bestFit="1" customWidth="1"/>
    <col min="5599" max="5599" width="11.5703125" style="2" bestFit="1" customWidth="1"/>
    <col min="5600" max="5600" width="16.140625" style="2" bestFit="1" customWidth="1"/>
    <col min="5601" max="5601" width="14.140625" style="2" bestFit="1" customWidth="1"/>
    <col min="5602" max="5602" width="24.28515625" style="2" bestFit="1" customWidth="1"/>
    <col min="5603" max="5603" width="20.85546875" style="2" bestFit="1" customWidth="1"/>
    <col min="5604" max="5604" width="11.7109375" style="2" customWidth="1"/>
    <col min="5605" max="5605" width="9.140625" style="2"/>
    <col min="5606" max="5609" width="9.28515625" style="2" bestFit="1" customWidth="1"/>
    <col min="5610" max="5619" width="9.140625" style="2"/>
    <col min="5620" max="5620" width="4.5703125" style="2" bestFit="1" customWidth="1"/>
    <col min="5621" max="5621" width="7.85546875" style="2" bestFit="1" customWidth="1"/>
    <col min="5622" max="5622" width="25" style="2" bestFit="1" customWidth="1"/>
    <col min="5623" max="5623" width="6.42578125" style="2" bestFit="1" customWidth="1"/>
    <col min="5624" max="5624" width="23.85546875" style="2" bestFit="1" customWidth="1"/>
    <col min="5625" max="5625" width="14.140625" style="2" bestFit="1" customWidth="1"/>
    <col min="5626" max="5626" width="12.140625" style="2" bestFit="1" customWidth="1"/>
    <col min="5627" max="5627" width="10.42578125" style="2" bestFit="1" customWidth="1"/>
    <col min="5628" max="5852" width="9.140625" style="2"/>
    <col min="5853" max="5853" width="10.28515625" style="2" bestFit="1" customWidth="1"/>
    <col min="5854" max="5854" width="25.7109375" style="2" bestFit="1" customWidth="1"/>
    <col min="5855" max="5855" width="11.5703125" style="2" bestFit="1" customWidth="1"/>
    <col min="5856" max="5856" width="16.140625" style="2" bestFit="1" customWidth="1"/>
    <col min="5857" max="5857" width="14.140625" style="2" bestFit="1" customWidth="1"/>
    <col min="5858" max="5858" width="24.28515625" style="2" bestFit="1" customWidth="1"/>
    <col min="5859" max="5859" width="20.85546875" style="2" bestFit="1" customWidth="1"/>
    <col min="5860" max="5860" width="11.7109375" style="2" customWidth="1"/>
    <col min="5861" max="5861" width="9.140625" style="2"/>
    <col min="5862" max="5865" width="9.28515625" style="2" bestFit="1" customWidth="1"/>
    <col min="5866" max="5875" width="9.140625" style="2"/>
    <col min="5876" max="5876" width="4.5703125" style="2" bestFit="1" customWidth="1"/>
    <col min="5877" max="5877" width="7.85546875" style="2" bestFit="1" customWidth="1"/>
    <col min="5878" max="5878" width="25" style="2" bestFit="1" customWidth="1"/>
    <col min="5879" max="5879" width="6.42578125" style="2" bestFit="1" customWidth="1"/>
    <col min="5880" max="5880" width="23.85546875" style="2" bestFit="1" customWidth="1"/>
    <col min="5881" max="5881" width="14.140625" style="2" bestFit="1" customWidth="1"/>
    <col min="5882" max="5882" width="12.140625" style="2" bestFit="1" customWidth="1"/>
    <col min="5883" max="5883" width="10.42578125" style="2" bestFit="1" customWidth="1"/>
    <col min="5884" max="6108" width="9.140625" style="2"/>
    <col min="6109" max="6109" width="10.28515625" style="2" bestFit="1" customWidth="1"/>
    <col min="6110" max="6110" width="25.7109375" style="2" bestFit="1" customWidth="1"/>
    <col min="6111" max="6111" width="11.5703125" style="2" bestFit="1" customWidth="1"/>
    <col min="6112" max="6112" width="16.140625" style="2" bestFit="1" customWidth="1"/>
    <col min="6113" max="6113" width="14.140625" style="2" bestFit="1" customWidth="1"/>
    <col min="6114" max="6114" width="24.28515625" style="2" bestFit="1" customWidth="1"/>
    <col min="6115" max="6115" width="20.85546875" style="2" bestFit="1" customWidth="1"/>
    <col min="6116" max="6116" width="11.7109375" style="2" customWidth="1"/>
    <col min="6117" max="6117" width="9.140625" style="2"/>
    <col min="6118" max="6121" width="9.28515625" style="2" bestFit="1" customWidth="1"/>
    <col min="6122" max="6131" width="9.140625" style="2"/>
    <col min="6132" max="6132" width="4.5703125" style="2" bestFit="1" customWidth="1"/>
    <col min="6133" max="6133" width="7.85546875" style="2" bestFit="1" customWidth="1"/>
    <col min="6134" max="6134" width="25" style="2" bestFit="1" customWidth="1"/>
    <col min="6135" max="6135" width="6.42578125" style="2" bestFit="1" customWidth="1"/>
    <col min="6136" max="6136" width="23.85546875" style="2" bestFit="1" customWidth="1"/>
    <col min="6137" max="6137" width="14.140625" style="2" bestFit="1" customWidth="1"/>
    <col min="6138" max="6138" width="12.140625" style="2" bestFit="1" customWidth="1"/>
    <col min="6139" max="6139" width="10.42578125" style="2" bestFit="1" customWidth="1"/>
    <col min="6140" max="6364" width="9.140625" style="2"/>
    <col min="6365" max="6365" width="10.28515625" style="2" bestFit="1" customWidth="1"/>
    <col min="6366" max="6366" width="25.7109375" style="2" bestFit="1" customWidth="1"/>
    <col min="6367" max="6367" width="11.5703125" style="2" bestFit="1" customWidth="1"/>
    <col min="6368" max="6368" width="16.140625" style="2" bestFit="1" customWidth="1"/>
    <col min="6369" max="6369" width="14.140625" style="2" bestFit="1" customWidth="1"/>
    <col min="6370" max="6370" width="24.28515625" style="2" bestFit="1" customWidth="1"/>
    <col min="6371" max="6371" width="20.85546875" style="2" bestFit="1" customWidth="1"/>
    <col min="6372" max="6372" width="11.7109375" style="2" customWidth="1"/>
    <col min="6373" max="6373" width="9.140625" style="2"/>
    <col min="6374" max="6377" width="9.28515625" style="2" bestFit="1" customWidth="1"/>
    <col min="6378" max="6387" width="9.140625" style="2"/>
    <col min="6388" max="6388" width="4.5703125" style="2" bestFit="1" customWidth="1"/>
    <col min="6389" max="6389" width="7.85546875" style="2" bestFit="1" customWidth="1"/>
    <col min="6390" max="6390" width="25" style="2" bestFit="1" customWidth="1"/>
    <col min="6391" max="6391" width="6.42578125" style="2" bestFit="1" customWidth="1"/>
    <col min="6392" max="6392" width="23.85546875" style="2" bestFit="1" customWidth="1"/>
    <col min="6393" max="6393" width="14.140625" style="2" bestFit="1" customWidth="1"/>
    <col min="6394" max="6394" width="12.140625" style="2" bestFit="1" customWidth="1"/>
    <col min="6395" max="6395" width="10.42578125" style="2" bestFit="1" customWidth="1"/>
    <col min="6396" max="6620" width="9.140625" style="2"/>
    <col min="6621" max="6621" width="10.28515625" style="2" bestFit="1" customWidth="1"/>
    <col min="6622" max="6622" width="25.7109375" style="2" bestFit="1" customWidth="1"/>
    <col min="6623" max="6623" width="11.5703125" style="2" bestFit="1" customWidth="1"/>
    <col min="6624" max="6624" width="16.140625" style="2" bestFit="1" customWidth="1"/>
    <col min="6625" max="6625" width="14.140625" style="2" bestFit="1" customWidth="1"/>
    <col min="6626" max="6626" width="24.28515625" style="2" bestFit="1" customWidth="1"/>
    <col min="6627" max="6627" width="20.85546875" style="2" bestFit="1" customWidth="1"/>
    <col min="6628" max="6628" width="11.7109375" style="2" customWidth="1"/>
    <col min="6629" max="6629" width="9.140625" style="2"/>
    <col min="6630" max="6633" width="9.28515625" style="2" bestFit="1" customWidth="1"/>
    <col min="6634" max="6643" width="9.140625" style="2"/>
    <col min="6644" max="6644" width="4.5703125" style="2" bestFit="1" customWidth="1"/>
    <col min="6645" max="6645" width="7.85546875" style="2" bestFit="1" customWidth="1"/>
    <col min="6646" max="6646" width="25" style="2" bestFit="1" customWidth="1"/>
    <col min="6647" max="6647" width="6.42578125" style="2" bestFit="1" customWidth="1"/>
    <col min="6648" max="6648" width="23.85546875" style="2" bestFit="1" customWidth="1"/>
    <col min="6649" max="6649" width="14.140625" style="2" bestFit="1" customWidth="1"/>
    <col min="6650" max="6650" width="12.140625" style="2" bestFit="1" customWidth="1"/>
    <col min="6651" max="6651" width="10.42578125" style="2" bestFit="1" customWidth="1"/>
    <col min="6652" max="6876" width="9.140625" style="2"/>
    <col min="6877" max="6877" width="10.28515625" style="2" bestFit="1" customWidth="1"/>
    <col min="6878" max="6878" width="25.7109375" style="2" bestFit="1" customWidth="1"/>
    <col min="6879" max="6879" width="11.5703125" style="2" bestFit="1" customWidth="1"/>
    <col min="6880" max="6880" width="16.140625" style="2" bestFit="1" customWidth="1"/>
    <col min="6881" max="6881" width="14.140625" style="2" bestFit="1" customWidth="1"/>
    <col min="6882" max="6882" width="24.28515625" style="2" bestFit="1" customWidth="1"/>
    <col min="6883" max="6883" width="20.85546875" style="2" bestFit="1" customWidth="1"/>
    <col min="6884" max="6884" width="11.7109375" style="2" customWidth="1"/>
    <col min="6885" max="6885" width="9.140625" style="2"/>
    <col min="6886" max="6889" width="9.28515625" style="2" bestFit="1" customWidth="1"/>
    <col min="6890" max="6899" width="9.140625" style="2"/>
    <col min="6900" max="6900" width="4.5703125" style="2" bestFit="1" customWidth="1"/>
    <col min="6901" max="6901" width="7.85546875" style="2" bestFit="1" customWidth="1"/>
    <col min="6902" max="6902" width="25" style="2" bestFit="1" customWidth="1"/>
    <col min="6903" max="6903" width="6.42578125" style="2" bestFit="1" customWidth="1"/>
    <col min="6904" max="6904" width="23.85546875" style="2" bestFit="1" customWidth="1"/>
    <col min="6905" max="6905" width="14.140625" style="2" bestFit="1" customWidth="1"/>
    <col min="6906" max="6906" width="12.140625" style="2" bestFit="1" customWidth="1"/>
    <col min="6907" max="6907" width="10.42578125" style="2" bestFit="1" customWidth="1"/>
    <col min="6908" max="7132" width="9.140625" style="2"/>
    <col min="7133" max="7133" width="10.28515625" style="2" bestFit="1" customWidth="1"/>
    <col min="7134" max="7134" width="25.7109375" style="2" bestFit="1" customWidth="1"/>
    <col min="7135" max="7135" width="11.5703125" style="2" bestFit="1" customWidth="1"/>
    <col min="7136" max="7136" width="16.140625" style="2" bestFit="1" customWidth="1"/>
    <col min="7137" max="7137" width="14.140625" style="2" bestFit="1" customWidth="1"/>
    <col min="7138" max="7138" width="24.28515625" style="2" bestFit="1" customWidth="1"/>
    <col min="7139" max="7139" width="20.85546875" style="2" bestFit="1" customWidth="1"/>
    <col min="7140" max="7140" width="11.7109375" style="2" customWidth="1"/>
    <col min="7141" max="7141" width="9.140625" style="2"/>
    <col min="7142" max="7145" width="9.28515625" style="2" bestFit="1" customWidth="1"/>
    <col min="7146" max="7155" width="9.140625" style="2"/>
    <col min="7156" max="7156" width="4.5703125" style="2" bestFit="1" customWidth="1"/>
    <col min="7157" max="7157" width="7.85546875" style="2" bestFit="1" customWidth="1"/>
    <col min="7158" max="7158" width="25" style="2" bestFit="1" customWidth="1"/>
    <col min="7159" max="7159" width="6.42578125" style="2" bestFit="1" customWidth="1"/>
    <col min="7160" max="7160" width="23.85546875" style="2" bestFit="1" customWidth="1"/>
    <col min="7161" max="7161" width="14.140625" style="2" bestFit="1" customWidth="1"/>
    <col min="7162" max="7162" width="12.140625" style="2" bestFit="1" customWidth="1"/>
    <col min="7163" max="7163" width="10.42578125" style="2" bestFit="1" customWidth="1"/>
    <col min="7164" max="7388" width="9.140625" style="2"/>
    <col min="7389" max="7389" width="10.28515625" style="2" bestFit="1" customWidth="1"/>
    <col min="7390" max="7390" width="25.7109375" style="2" bestFit="1" customWidth="1"/>
    <col min="7391" max="7391" width="11.5703125" style="2" bestFit="1" customWidth="1"/>
    <col min="7392" max="7392" width="16.140625" style="2" bestFit="1" customWidth="1"/>
    <col min="7393" max="7393" width="14.140625" style="2" bestFit="1" customWidth="1"/>
    <col min="7394" max="7394" width="24.28515625" style="2" bestFit="1" customWidth="1"/>
    <col min="7395" max="7395" width="20.85546875" style="2" bestFit="1" customWidth="1"/>
    <col min="7396" max="7396" width="11.7109375" style="2" customWidth="1"/>
    <col min="7397" max="7397" width="9.140625" style="2"/>
    <col min="7398" max="7401" width="9.28515625" style="2" bestFit="1" customWidth="1"/>
    <col min="7402" max="7411" width="9.140625" style="2"/>
    <col min="7412" max="7412" width="4.5703125" style="2" bestFit="1" customWidth="1"/>
    <col min="7413" max="7413" width="7.85546875" style="2" bestFit="1" customWidth="1"/>
    <col min="7414" max="7414" width="25" style="2" bestFit="1" customWidth="1"/>
    <col min="7415" max="7415" width="6.42578125" style="2" bestFit="1" customWidth="1"/>
    <col min="7416" max="7416" width="23.85546875" style="2" bestFit="1" customWidth="1"/>
    <col min="7417" max="7417" width="14.140625" style="2" bestFit="1" customWidth="1"/>
    <col min="7418" max="7418" width="12.140625" style="2" bestFit="1" customWidth="1"/>
    <col min="7419" max="7419" width="10.42578125" style="2" bestFit="1" customWidth="1"/>
    <col min="7420" max="7644" width="9.140625" style="2"/>
    <col min="7645" max="7645" width="10.28515625" style="2" bestFit="1" customWidth="1"/>
    <col min="7646" max="7646" width="25.7109375" style="2" bestFit="1" customWidth="1"/>
    <col min="7647" max="7647" width="11.5703125" style="2" bestFit="1" customWidth="1"/>
    <col min="7648" max="7648" width="16.140625" style="2" bestFit="1" customWidth="1"/>
    <col min="7649" max="7649" width="14.140625" style="2" bestFit="1" customWidth="1"/>
    <col min="7650" max="7650" width="24.28515625" style="2" bestFit="1" customWidth="1"/>
    <col min="7651" max="7651" width="20.85546875" style="2" bestFit="1" customWidth="1"/>
    <col min="7652" max="7652" width="11.7109375" style="2" customWidth="1"/>
    <col min="7653" max="7653" width="9.140625" style="2"/>
    <col min="7654" max="7657" width="9.28515625" style="2" bestFit="1" customWidth="1"/>
    <col min="7658" max="7667" width="9.140625" style="2"/>
    <col min="7668" max="7668" width="4.5703125" style="2" bestFit="1" customWidth="1"/>
    <col min="7669" max="7669" width="7.85546875" style="2" bestFit="1" customWidth="1"/>
    <col min="7670" max="7670" width="25" style="2" bestFit="1" customWidth="1"/>
    <col min="7671" max="7671" width="6.42578125" style="2" bestFit="1" customWidth="1"/>
    <col min="7672" max="7672" width="23.85546875" style="2" bestFit="1" customWidth="1"/>
    <col min="7673" max="7673" width="14.140625" style="2" bestFit="1" customWidth="1"/>
    <col min="7674" max="7674" width="12.140625" style="2" bestFit="1" customWidth="1"/>
    <col min="7675" max="7675" width="10.42578125" style="2" bestFit="1" customWidth="1"/>
    <col min="7676" max="7900" width="9.140625" style="2"/>
    <col min="7901" max="7901" width="10.28515625" style="2" bestFit="1" customWidth="1"/>
    <col min="7902" max="7902" width="25.7109375" style="2" bestFit="1" customWidth="1"/>
    <col min="7903" max="7903" width="11.5703125" style="2" bestFit="1" customWidth="1"/>
    <col min="7904" max="7904" width="16.140625" style="2" bestFit="1" customWidth="1"/>
    <col min="7905" max="7905" width="14.140625" style="2" bestFit="1" customWidth="1"/>
    <col min="7906" max="7906" width="24.28515625" style="2" bestFit="1" customWidth="1"/>
    <col min="7907" max="7907" width="20.85546875" style="2" bestFit="1" customWidth="1"/>
    <col min="7908" max="7908" width="11.7109375" style="2" customWidth="1"/>
    <col min="7909" max="7909" width="9.140625" style="2"/>
    <col min="7910" max="7913" width="9.28515625" style="2" bestFit="1" customWidth="1"/>
    <col min="7914" max="7923" width="9.140625" style="2"/>
    <col min="7924" max="7924" width="4.5703125" style="2" bestFit="1" customWidth="1"/>
    <col min="7925" max="7925" width="7.85546875" style="2" bestFit="1" customWidth="1"/>
    <col min="7926" max="7926" width="25" style="2" bestFit="1" customWidth="1"/>
    <col min="7927" max="7927" width="6.42578125" style="2" bestFit="1" customWidth="1"/>
    <col min="7928" max="7928" width="23.85546875" style="2" bestFit="1" customWidth="1"/>
    <col min="7929" max="7929" width="14.140625" style="2" bestFit="1" customWidth="1"/>
    <col min="7930" max="7930" width="12.140625" style="2" bestFit="1" customWidth="1"/>
    <col min="7931" max="7931" width="10.42578125" style="2" bestFit="1" customWidth="1"/>
    <col min="7932" max="8156" width="9.140625" style="2"/>
    <col min="8157" max="8157" width="10.28515625" style="2" bestFit="1" customWidth="1"/>
    <col min="8158" max="8158" width="25.7109375" style="2" bestFit="1" customWidth="1"/>
    <col min="8159" max="8159" width="11.5703125" style="2" bestFit="1" customWidth="1"/>
    <col min="8160" max="8160" width="16.140625" style="2" bestFit="1" customWidth="1"/>
    <col min="8161" max="8161" width="14.140625" style="2" bestFit="1" customWidth="1"/>
    <col min="8162" max="8162" width="24.28515625" style="2" bestFit="1" customWidth="1"/>
    <col min="8163" max="8163" width="20.85546875" style="2" bestFit="1" customWidth="1"/>
    <col min="8164" max="8164" width="11.7109375" style="2" customWidth="1"/>
    <col min="8165" max="8165" width="9.140625" style="2"/>
    <col min="8166" max="8169" width="9.28515625" style="2" bestFit="1" customWidth="1"/>
    <col min="8170" max="8179" width="9.140625" style="2"/>
    <col min="8180" max="8180" width="4.5703125" style="2" bestFit="1" customWidth="1"/>
    <col min="8181" max="8181" width="7.85546875" style="2" bestFit="1" customWidth="1"/>
    <col min="8182" max="8182" width="25" style="2" bestFit="1" customWidth="1"/>
    <col min="8183" max="8183" width="6.42578125" style="2" bestFit="1" customWidth="1"/>
    <col min="8184" max="8184" width="23.85546875" style="2" bestFit="1" customWidth="1"/>
    <col min="8185" max="8185" width="14.140625" style="2" bestFit="1" customWidth="1"/>
    <col min="8186" max="8186" width="12.140625" style="2" bestFit="1" customWidth="1"/>
    <col min="8187" max="8187" width="10.42578125" style="2" bestFit="1" customWidth="1"/>
    <col min="8188" max="8412" width="9.140625" style="2"/>
    <col min="8413" max="8413" width="10.28515625" style="2" bestFit="1" customWidth="1"/>
    <col min="8414" max="8414" width="25.7109375" style="2" bestFit="1" customWidth="1"/>
    <col min="8415" max="8415" width="11.5703125" style="2" bestFit="1" customWidth="1"/>
    <col min="8416" max="8416" width="16.140625" style="2" bestFit="1" customWidth="1"/>
    <col min="8417" max="8417" width="14.140625" style="2" bestFit="1" customWidth="1"/>
    <col min="8418" max="8418" width="24.28515625" style="2" bestFit="1" customWidth="1"/>
    <col min="8419" max="8419" width="20.85546875" style="2" bestFit="1" customWidth="1"/>
    <col min="8420" max="8420" width="11.7109375" style="2" customWidth="1"/>
    <col min="8421" max="8421" width="9.140625" style="2"/>
    <col min="8422" max="8425" width="9.28515625" style="2" bestFit="1" customWidth="1"/>
    <col min="8426" max="8435" width="9.140625" style="2"/>
    <col min="8436" max="8436" width="4.5703125" style="2" bestFit="1" customWidth="1"/>
    <col min="8437" max="8437" width="7.85546875" style="2" bestFit="1" customWidth="1"/>
    <col min="8438" max="8438" width="25" style="2" bestFit="1" customWidth="1"/>
    <col min="8439" max="8439" width="6.42578125" style="2" bestFit="1" customWidth="1"/>
    <col min="8440" max="8440" width="23.85546875" style="2" bestFit="1" customWidth="1"/>
    <col min="8441" max="8441" width="14.140625" style="2" bestFit="1" customWidth="1"/>
    <col min="8442" max="8442" width="12.140625" style="2" bestFit="1" customWidth="1"/>
    <col min="8443" max="8443" width="10.42578125" style="2" bestFit="1" customWidth="1"/>
    <col min="8444" max="8668" width="9.140625" style="2"/>
    <col min="8669" max="8669" width="10.28515625" style="2" bestFit="1" customWidth="1"/>
    <col min="8670" max="8670" width="25.7109375" style="2" bestFit="1" customWidth="1"/>
    <col min="8671" max="8671" width="11.5703125" style="2" bestFit="1" customWidth="1"/>
    <col min="8672" max="8672" width="16.140625" style="2" bestFit="1" customWidth="1"/>
    <col min="8673" max="8673" width="14.140625" style="2" bestFit="1" customWidth="1"/>
    <col min="8674" max="8674" width="24.28515625" style="2" bestFit="1" customWidth="1"/>
    <col min="8675" max="8675" width="20.85546875" style="2" bestFit="1" customWidth="1"/>
    <col min="8676" max="8676" width="11.7109375" style="2" customWidth="1"/>
    <col min="8677" max="8677" width="9.140625" style="2"/>
    <col min="8678" max="8681" width="9.28515625" style="2" bestFit="1" customWidth="1"/>
    <col min="8682" max="8691" width="9.140625" style="2"/>
    <col min="8692" max="8692" width="4.5703125" style="2" bestFit="1" customWidth="1"/>
    <col min="8693" max="8693" width="7.85546875" style="2" bestFit="1" customWidth="1"/>
    <col min="8694" max="8694" width="25" style="2" bestFit="1" customWidth="1"/>
    <col min="8695" max="8695" width="6.42578125" style="2" bestFit="1" customWidth="1"/>
    <col min="8696" max="8696" width="23.85546875" style="2" bestFit="1" customWidth="1"/>
    <col min="8697" max="8697" width="14.140625" style="2" bestFit="1" customWidth="1"/>
    <col min="8698" max="8698" width="12.140625" style="2" bestFit="1" customWidth="1"/>
    <col min="8699" max="8699" width="10.42578125" style="2" bestFit="1" customWidth="1"/>
    <col min="8700" max="8924" width="9.140625" style="2"/>
    <col min="8925" max="8925" width="10.28515625" style="2" bestFit="1" customWidth="1"/>
    <col min="8926" max="8926" width="25.7109375" style="2" bestFit="1" customWidth="1"/>
    <col min="8927" max="8927" width="11.5703125" style="2" bestFit="1" customWidth="1"/>
    <col min="8928" max="8928" width="16.140625" style="2" bestFit="1" customWidth="1"/>
    <col min="8929" max="8929" width="14.140625" style="2" bestFit="1" customWidth="1"/>
    <col min="8930" max="8930" width="24.28515625" style="2" bestFit="1" customWidth="1"/>
    <col min="8931" max="8931" width="20.85546875" style="2" bestFit="1" customWidth="1"/>
    <col min="8932" max="8932" width="11.7109375" style="2" customWidth="1"/>
    <col min="8933" max="8933" width="9.140625" style="2"/>
    <col min="8934" max="8937" width="9.28515625" style="2" bestFit="1" customWidth="1"/>
    <col min="8938" max="8947" width="9.140625" style="2"/>
    <col min="8948" max="8948" width="4.5703125" style="2" bestFit="1" customWidth="1"/>
    <col min="8949" max="8949" width="7.85546875" style="2" bestFit="1" customWidth="1"/>
    <col min="8950" max="8950" width="25" style="2" bestFit="1" customWidth="1"/>
    <col min="8951" max="8951" width="6.42578125" style="2" bestFit="1" customWidth="1"/>
    <col min="8952" max="8952" width="23.85546875" style="2" bestFit="1" customWidth="1"/>
    <col min="8953" max="8953" width="14.140625" style="2" bestFit="1" customWidth="1"/>
    <col min="8954" max="8954" width="12.140625" style="2" bestFit="1" customWidth="1"/>
    <col min="8955" max="8955" width="10.42578125" style="2" bestFit="1" customWidth="1"/>
    <col min="8956" max="9180" width="9.140625" style="2"/>
    <col min="9181" max="9181" width="10.28515625" style="2" bestFit="1" customWidth="1"/>
    <col min="9182" max="9182" width="25.7109375" style="2" bestFit="1" customWidth="1"/>
    <col min="9183" max="9183" width="11.5703125" style="2" bestFit="1" customWidth="1"/>
    <col min="9184" max="9184" width="16.140625" style="2" bestFit="1" customWidth="1"/>
    <col min="9185" max="9185" width="14.140625" style="2" bestFit="1" customWidth="1"/>
    <col min="9186" max="9186" width="24.28515625" style="2" bestFit="1" customWidth="1"/>
    <col min="9187" max="9187" width="20.85546875" style="2" bestFit="1" customWidth="1"/>
    <col min="9188" max="9188" width="11.7109375" style="2" customWidth="1"/>
    <col min="9189" max="9189" width="9.140625" style="2"/>
    <col min="9190" max="9193" width="9.28515625" style="2" bestFit="1" customWidth="1"/>
    <col min="9194" max="9203" width="9.140625" style="2"/>
    <col min="9204" max="9204" width="4.5703125" style="2" bestFit="1" customWidth="1"/>
    <col min="9205" max="9205" width="7.85546875" style="2" bestFit="1" customWidth="1"/>
    <col min="9206" max="9206" width="25" style="2" bestFit="1" customWidth="1"/>
    <col min="9207" max="9207" width="6.42578125" style="2" bestFit="1" customWidth="1"/>
    <col min="9208" max="9208" width="23.85546875" style="2" bestFit="1" customWidth="1"/>
    <col min="9209" max="9209" width="14.140625" style="2" bestFit="1" customWidth="1"/>
    <col min="9210" max="9210" width="12.140625" style="2" bestFit="1" customWidth="1"/>
    <col min="9211" max="9211" width="10.42578125" style="2" bestFit="1" customWidth="1"/>
    <col min="9212" max="9436" width="9.140625" style="2"/>
    <col min="9437" max="9437" width="10.28515625" style="2" bestFit="1" customWidth="1"/>
    <col min="9438" max="9438" width="25.7109375" style="2" bestFit="1" customWidth="1"/>
    <col min="9439" max="9439" width="11.5703125" style="2" bestFit="1" customWidth="1"/>
    <col min="9440" max="9440" width="16.140625" style="2" bestFit="1" customWidth="1"/>
    <col min="9441" max="9441" width="14.140625" style="2" bestFit="1" customWidth="1"/>
    <col min="9442" max="9442" width="24.28515625" style="2" bestFit="1" customWidth="1"/>
    <col min="9443" max="9443" width="20.85546875" style="2" bestFit="1" customWidth="1"/>
    <col min="9444" max="9444" width="11.7109375" style="2" customWidth="1"/>
    <col min="9445" max="9445" width="9.140625" style="2"/>
    <col min="9446" max="9449" width="9.28515625" style="2" bestFit="1" customWidth="1"/>
    <col min="9450" max="9459" width="9.140625" style="2"/>
    <col min="9460" max="9460" width="4.5703125" style="2" bestFit="1" customWidth="1"/>
    <col min="9461" max="9461" width="7.85546875" style="2" bestFit="1" customWidth="1"/>
    <col min="9462" max="9462" width="25" style="2" bestFit="1" customWidth="1"/>
    <col min="9463" max="9463" width="6.42578125" style="2" bestFit="1" customWidth="1"/>
    <col min="9464" max="9464" width="23.85546875" style="2" bestFit="1" customWidth="1"/>
    <col min="9465" max="9465" width="14.140625" style="2" bestFit="1" customWidth="1"/>
    <col min="9466" max="9466" width="12.140625" style="2" bestFit="1" customWidth="1"/>
    <col min="9467" max="9467" width="10.42578125" style="2" bestFit="1" customWidth="1"/>
    <col min="9468" max="9692" width="9.140625" style="2"/>
    <col min="9693" max="9693" width="10.28515625" style="2" bestFit="1" customWidth="1"/>
    <col min="9694" max="9694" width="25.7109375" style="2" bestFit="1" customWidth="1"/>
    <col min="9695" max="9695" width="11.5703125" style="2" bestFit="1" customWidth="1"/>
    <col min="9696" max="9696" width="16.140625" style="2" bestFit="1" customWidth="1"/>
    <col min="9697" max="9697" width="14.140625" style="2" bestFit="1" customWidth="1"/>
    <col min="9698" max="9698" width="24.28515625" style="2" bestFit="1" customWidth="1"/>
    <col min="9699" max="9699" width="20.85546875" style="2" bestFit="1" customWidth="1"/>
    <col min="9700" max="9700" width="11.7109375" style="2" customWidth="1"/>
    <col min="9701" max="9701" width="9.140625" style="2"/>
    <col min="9702" max="9705" width="9.28515625" style="2" bestFit="1" customWidth="1"/>
    <col min="9706" max="9715" width="9.140625" style="2"/>
    <col min="9716" max="9716" width="4.5703125" style="2" bestFit="1" customWidth="1"/>
    <col min="9717" max="9717" width="7.85546875" style="2" bestFit="1" customWidth="1"/>
    <col min="9718" max="9718" width="25" style="2" bestFit="1" customWidth="1"/>
    <col min="9719" max="9719" width="6.42578125" style="2" bestFit="1" customWidth="1"/>
    <col min="9720" max="9720" width="23.85546875" style="2" bestFit="1" customWidth="1"/>
    <col min="9721" max="9721" width="14.140625" style="2" bestFit="1" customWidth="1"/>
    <col min="9722" max="9722" width="12.140625" style="2" bestFit="1" customWidth="1"/>
    <col min="9723" max="9723" width="10.42578125" style="2" bestFit="1" customWidth="1"/>
    <col min="9724" max="9948" width="9.140625" style="2"/>
    <col min="9949" max="9949" width="10.28515625" style="2" bestFit="1" customWidth="1"/>
    <col min="9950" max="9950" width="25.7109375" style="2" bestFit="1" customWidth="1"/>
    <col min="9951" max="9951" width="11.5703125" style="2" bestFit="1" customWidth="1"/>
    <col min="9952" max="9952" width="16.140625" style="2" bestFit="1" customWidth="1"/>
    <col min="9953" max="9953" width="14.140625" style="2" bestFit="1" customWidth="1"/>
    <col min="9954" max="9954" width="24.28515625" style="2" bestFit="1" customWidth="1"/>
    <col min="9955" max="9955" width="20.85546875" style="2" bestFit="1" customWidth="1"/>
    <col min="9956" max="9956" width="11.7109375" style="2" customWidth="1"/>
    <col min="9957" max="9957" width="9.140625" style="2"/>
    <col min="9958" max="9961" width="9.28515625" style="2" bestFit="1" customWidth="1"/>
    <col min="9962" max="9971" width="9.140625" style="2"/>
    <col min="9972" max="9972" width="4.5703125" style="2" bestFit="1" customWidth="1"/>
    <col min="9973" max="9973" width="7.85546875" style="2" bestFit="1" customWidth="1"/>
    <col min="9974" max="9974" width="25" style="2" bestFit="1" customWidth="1"/>
    <col min="9975" max="9975" width="6.42578125" style="2" bestFit="1" customWidth="1"/>
    <col min="9976" max="9976" width="23.85546875" style="2" bestFit="1" customWidth="1"/>
    <col min="9977" max="9977" width="14.140625" style="2" bestFit="1" customWidth="1"/>
    <col min="9978" max="9978" width="12.140625" style="2" bestFit="1" customWidth="1"/>
    <col min="9979" max="9979" width="10.42578125" style="2" bestFit="1" customWidth="1"/>
    <col min="9980" max="10204" width="9.140625" style="2"/>
    <col min="10205" max="10205" width="10.28515625" style="2" bestFit="1" customWidth="1"/>
    <col min="10206" max="10206" width="25.7109375" style="2" bestFit="1" customWidth="1"/>
    <col min="10207" max="10207" width="11.5703125" style="2" bestFit="1" customWidth="1"/>
    <col min="10208" max="10208" width="16.140625" style="2" bestFit="1" customWidth="1"/>
    <col min="10209" max="10209" width="14.140625" style="2" bestFit="1" customWidth="1"/>
    <col min="10210" max="10210" width="24.28515625" style="2" bestFit="1" customWidth="1"/>
    <col min="10211" max="10211" width="20.85546875" style="2" bestFit="1" customWidth="1"/>
    <col min="10212" max="10212" width="11.7109375" style="2" customWidth="1"/>
    <col min="10213" max="10213" width="9.140625" style="2"/>
    <col min="10214" max="10217" width="9.28515625" style="2" bestFit="1" customWidth="1"/>
    <col min="10218" max="10227" width="9.140625" style="2"/>
    <col min="10228" max="10228" width="4.5703125" style="2" bestFit="1" customWidth="1"/>
    <col min="10229" max="10229" width="7.85546875" style="2" bestFit="1" customWidth="1"/>
    <col min="10230" max="10230" width="25" style="2" bestFit="1" customWidth="1"/>
    <col min="10231" max="10231" width="6.42578125" style="2" bestFit="1" customWidth="1"/>
    <col min="10232" max="10232" width="23.85546875" style="2" bestFit="1" customWidth="1"/>
    <col min="10233" max="10233" width="14.140625" style="2" bestFit="1" customWidth="1"/>
    <col min="10234" max="10234" width="12.140625" style="2" bestFit="1" customWidth="1"/>
    <col min="10235" max="10235" width="10.42578125" style="2" bestFit="1" customWidth="1"/>
    <col min="10236" max="10460" width="9.140625" style="2"/>
    <col min="10461" max="10461" width="10.28515625" style="2" bestFit="1" customWidth="1"/>
    <col min="10462" max="10462" width="25.7109375" style="2" bestFit="1" customWidth="1"/>
    <col min="10463" max="10463" width="11.5703125" style="2" bestFit="1" customWidth="1"/>
    <col min="10464" max="10464" width="16.140625" style="2" bestFit="1" customWidth="1"/>
    <col min="10465" max="10465" width="14.140625" style="2" bestFit="1" customWidth="1"/>
    <col min="10466" max="10466" width="24.28515625" style="2" bestFit="1" customWidth="1"/>
    <col min="10467" max="10467" width="20.85546875" style="2" bestFit="1" customWidth="1"/>
    <col min="10468" max="10468" width="11.7109375" style="2" customWidth="1"/>
    <col min="10469" max="10469" width="9.140625" style="2"/>
    <col min="10470" max="10473" width="9.28515625" style="2" bestFit="1" customWidth="1"/>
    <col min="10474" max="10483" width="9.140625" style="2"/>
    <col min="10484" max="10484" width="4.5703125" style="2" bestFit="1" customWidth="1"/>
    <col min="10485" max="10485" width="7.85546875" style="2" bestFit="1" customWidth="1"/>
    <col min="10486" max="10486" width="25" style="2" bestFit="1" customWidth="1"/>
    <col min="10487" max="10487" width="6.42578125" style="2" bestFit="1" customWidth="1"/>
    <col min="10488" max="10488" width="23.85546875" style="2" bestFit="1" customWidth="1"/>
    <col min="10489" max="10489" width="14.140625" style="2" bestFit="1" customWidth="1"/>
    <col min="10490" max="10490" width="12.140625" style="2" bestFit="1" customWidth="1"/>
    <col min="10491" max="10491" width="10.42578125" style="2" bestFit="1" customWidth="1"/>
    <col min="10492" max="10716" width="9.140625" style="2"/>
    <col min="10717" max="10717" width="10.28515625" style="2" bestFit="1" customWidth="1"/>
    <col min="10718" max="10718" width="25.7109375" style="2" bestFit="1" customWidth="1"/>
    <col min="10719" max="10719" width="11.5703125" style="2" bestFit="1" customWidth="1"/>
    <col min="10720" max="10720" width="16.140625" style="2" bestFit="1" customWidth="1"/>
    <col min="10721" max="10721" width="14.140625" style="2" bestFit="1" customWidth="1"/>
    <col min="10722" max="10722" width="24.28515625" style="2" bestFit="1" customWidth="1"/>
    <col min="10723" max="10723" width="20.85546875" style="2" bestFit="1" customWidth="1"/>
    <col min="10724" max="10724" width="11.7109375" style="2" customWidth="1"/>
    <col min="10725" max="10725" width="9.140625" style="2"/>
    <col min="10726" max="10729" width="9.28515625" style="2" bestFit="1" customWidth="1"/>
    <col min="10730" max="10739" width="9.140625" style="2"/>
    <col min="10740" max="10740" width="4.5703125" style="2" bestFit="1" customWidth="1"/>
    <col min="10741" max="10741" width="7.85546875" style="2" bestFit="1" customWidth="1"/>
    <col min="10742" max="10742" width="25" style="2" bestFit="1" customWidth="1"/>
    <col min="10743" max="10743" width="6.42578125" style="2" bestFit="1" customWidth="1"/>
    <col min="10744" max="10744" width="23.85546875" style="2" bestFit="1" customWidth="1"/>
    <col min="10745" max="10745" width="14.140625" style="2" bestFit="1" customWidth="1"/>
    <col min="10746" max="10746" width="12.140625" style="2" bestFit="1" customWidth="1"/>
    <col min="10747" max="10747" width="10.42578125" style="2" bestFit="1" customWidth="1"/>
    <col min="10748" max="10972" width="9.140625" style="2"/>
    <col min="10973" max="10973" width="10.28515625" style="2" bestFit="1" customWidth="1"/>
    <col min="10974" max="10974" width="25.7109375" style="2" bestFit="1" customWidth="1"/>
    <col min="10975" max="10975" width="11.5703125" style="2" bestFit="1" customWidth="1"/>
    <col min="10976" max="10976" width="16.140625" style="2" bestFit="1" customWidth="1"/>
    <col min="10977" max="10977" width="14.140625" style="2" bestFit="1" customWidth="1"/>
    <col min="10978" max="10978" width="24.28515625" style="2" bestFit="1" customWidth="1"/>
    <col min="10979" max="10979" width="20.85546875" style="2" bestFit="1" customWidth="1"/>
    <col min="10980" max="10980" width="11.7109375" style="2" customWidth="1"/>
    <col min="10981" max="10981" width="9.140625" style="2"/>
    <col min="10982" max="10985" width="9.28515625" style="2" bestFit="1" customWidth="1"/>
    <col min="10986" max="10995" width="9.140625" style="2"/>
    <col min="10996" max="10996" width="4.5703125" style="2" bestFit="1" customWidth="1"/>
    <col min="10997" max="10997" width="7.85546875" style="2" bestFit="1" customWidth="1"/>
    <col min="10998" max="10998" width="25" style="2" bestFit="1" customWidth="1"/>
    <col min="10999" max="10999" width="6.42578125" style="2" bestFit="1" customWidth="1"/>
    <col min="11000" max="11000" width="23.85546875" style="2" bestFit="1" customWidth="1"/>
    <col min="11001" max="11001" width="14.140625" style="2" bestFit="1" customWidth="1"/>
    <col min="11002" max="11002" width="12.140625" style="2" bestFit="1" customWidth="1"/>
    <col min="11003" max="11003" width="10.42578125" style="2" bestFit="1" customWidth="1"/>
    <col min="11004" max="11228" width="9.140625" style="2"/>
    <col min="11229" max="11229" width="10.28515625" style="2" bestFit="1" customWidth="1"/>
    <col min="11230" max="11230" width="25.7109375" style="2" bestFit="1" customWidth="1"/>
    <col min="11231" max="11231" width="11.5703125" style="2" bestFit="1" customWidth="1"/>
    <col min="11232" max="11232" width="16.140625" style="2" bestFit="1" customWidth="1"/>
    <col min="11233" max="11233" width="14.140625" style="2" bestFit="1" customWidth="1"/>
    <col min="11234" max="11234" width="24.28515625" style="2" bestFit="1" customWidth="1"/>
    <col min="11235" max="11235" width="20.85546875" style="2" bestFit="1" customWidth="1"/>
    <col min="11236" max="11236" width="11.7109375" style="2" customWidth="1"/>
    <col min="11237" max="11237" width="9.140625" style="2"/>
    <col min="11238" max="11241" width="9.28515625" style="2" bestFit="1" customWidth="1"/>
    <col min="11242" max="11251" width="9.140625" style="2"/>
    <col min="11252" max="11252" width="4.5703125" style="2" bestFit="1" customWidth="1"/>
    <col min="11253" max="11253" width="7.85546875" style="2" bestFit="1" customWidth="1"/>
    <col min="11254" max="11254" width="25" style="2" bestFit="1" customWidth="1"/>
    <col min="11255" max="11255" width="6.42578125" style="2" bestFit="1" customWidth="1"/>
    <col min="11256" max="11256" width="23.85546875" style="2" bestFit="1" customWidth="1"/>
    <col min="11257" max="11257" width="14.140625" style="2" bestFit="1" customWidth="1"/>
    <col min="11258" max="11258" width="12.140625" style="2" bestFit="1" customWidth="1"/>
    <col min="11259" max="11259" width="10.42578125" style="2" bestFit="1" customWidth="1"/>
    <col min="11260" max="11484" width="9.140625" style="2"/>
    <col min="11485" max="11485" width="10.28515625" style="2" bestFit="1" customWidth="1"/>
    <col min="11486" max="11486" width="25.7109375" style="2" bestFit="1" customWidth="1"/>
    <col min="11487" max="11487" width="11.5703125" style="2" bestFit="1" customWidth="1"/>
    <col min="11488" max="11488" width="16.140625" style="2" bestFit="1" customWidth="1"/>
    <col min="11489" max="11489" width="14.140625" style="2" bestFit="1" customWidth="1"/>
    <col min="11490" max="11490" width="24.28515625" style="2" bestFit="1" customWidth="1"/>
    <col min="11491" max="11491" width="20.85546875" style="2" bestFit="1" customWidth="1"/>
    <col min="11492" max="11492" width="11.7109375" style="2" customWidth="1"/>
    <col min="11493" max="11493" width="9.140625" style="2"/>
    <col min="11494" max="11497" width="9.28515625" style="2" bestFit="1" customWidth="1"/>
    <col min="11498" max="11507" width="9.140625" style="2"/>
    <col min="11508" max="11508" width="4.5703125" style="2" bestFit="1" customWidth="1"/>
    <col min="11509" max="11509" width="7.85546875" style="2" bestFit="1" customWidth="1"/>
    <col min="11510" max="11510" width="25" style="2" bestFit="1" customWidth="1"/>
    <col min="11511" max="11511" width="6.42578125" style="2" bestFit="1" customWidth="1"/>
    <col min="11512" max="11512" width="23.85546875" style="2" bestFit="1" customWidth="1"/>
    <col min="11513" max="11513" width="14.140625" style="2" bestFit="1" customWidth="1"/>
    <col min="11514" max="11514" width="12.140625" style="2" bestFit="1" customWidth="1"/>
    <col min="11515" max="11515" width="10.42578125" style="2" bestFit="1" customWidth="1"/>
    <col min="11516" max="11740" width="9.140625" style="2"/>
    <col min="11741" max="11741" width="10.28515625" style="2" bestFit="1" customWidth="1"/>
    <col min="11742" max="11742" width="25.7109375" style="2" bestFit="1" customWidth="1"/>
    <col min="11743" max="11743" width="11.5703125" style="2" bestFit="1" customWidth="1"/>
    <col min="11744" max="11744" width="16.140625" style="2" bestFit="1" customWidth="1"/>
    <col min="11745" max="11745" width="14.140625" style="2" bestFit="1" customWidth="1"/>
    <col min="11746" max="11746" width="24.28515625" style="2" bestFit="1" customWidth="1"/>
    <col min="11747" max="11747" width="20.85546875" style="2" bestFit="1" customWidth="1"/>
    <col min="11748" max="11748" width="11.7109375" style="2" customWidth="1"/>
    <col min="11749" max="11749" width="9.140625" style="2"/>
    <col min="11750" max="11753" width="9.28515625" style="2" bestFit="1" customWidth="1"/>
    <col min="11754" max="11763" width="9.140625" style="2"/>
    <col min="11764" max="11764" width="4.5703125" style="2" bestFit="1" customWidth="1"/>
    <col min="11765" max="11765" width="7.85546875" style="2" bestFit="1" customWidth="1"/>
    <col min="11766" max="11766" width="25" style="2" bestFit="1" customWidth="1"/>
    <col min="11767" max="11767" width="6.42578125" style="2" bestFit="1" customWidth="1"/>
    <col min="11768" max="11768" width="23.85546875" style="2" bestFit="1" customWidth="1"/>
    <col min="11769" max="11769" width="14.140625" style="2" bestFit="1" customWidth="1"/>
    <col min="11770" max="11770" width="12.140625" style="2" bestFit="1" customWidth="1"/>
    <col min="11771" max="11771" width="10.42578125" style="2" bestFit="1" customWidth="1"/>
    <col min="11772" max="11996" width="9.140625" style="2"/>
    <col min="11997" max="11997" width="10.28515625" style="2" bestFit="1" customWidth="1"/>
    <col min="11998" max="11998" width="25.7109375" style="2" bestFit="1" customWidth="1"/>
    <col min="11999" max="11999" width="11.5703125" style="2" bestFit="1" customWidth="1"/>
    <col min="12000" max="12000" width="16.140625" style="2" bestFit="1" customWidth="1"/>
    <col min="12001" max="12001" width="14.140625" style="2" bestFit="1" customWidth="1"/>
    <col min="12002" max="12002" width="24.28515625" style="2" bestFit="1" customWidth="1"/>
    <col min="12003" max="12003" width="20.85546875" style="2" bestFit="1" customWidth="1"/>
    <col min="12004" max="12004" width="11.7109375" style="2" customWidth="1"/>
    <col min="12005" max="12005" width="9.140625" style="2"/>
    <col min="12006" max="12009" width="9.28515625" style="2" bestFit="1" customWidth="1"/>
    <col min="12010" max="12019" width="9.140625" style="2"/>
    <col min="12020" max="12020" width="4.5703125" style="2" bestFit="1" customWidth="1"/>
    <col min="12021" max="12021" width="7.85546875" style="2" bestFit="1" customWidth="1"/>
    <col min="12022" max="12022" width="25" style="2" bestFit="1" customWidth="1"/>
    <col min="12023" max="12023" width="6.42578125" style="2" bestFit="1" customWidth="1"/>
    <col min="12024" max="12024" width="23.85546875" style="2" bestFit="1" customWidth="1"/>
    <col min="12025" max="12025" width="14.140625" style="2" bestFit="1" customWidth="1"/>
    <col min="12026" max="12026" width="12.140625" style="2" bestFit="1" customWidth="1"/>
    <col min="12027" max="12027" width="10.42578125" style="2" bestFit="1" customWidth="1"/>
    <col min="12028" max="12252" width="9.140625" style="2"/>
    <col min="12253" max="12253" width="10.28515625" style="2" bestFit="1" customWidth="1"/>
    <col min="12254" max="12254" width="25.7109375" style="2" bestFit="1" customWidth="1"/>
    <col min="12255" max="12255" width="11.5703125" style="2" bestFit="1" customWidth="1"/>
    <col min="12256" max="12256" width="16.140625" style="2" bestFit="1" customWidth="1"/>
    <col min="12257" max="12257" width="14.140625" style="2" bestFit="1" customWidth="1"/>
    <col min="12258" max="12258" width="24.28515625" style="2" bestFit="1" customWidth="1"/>
    <col min="12259" max="12259" width="20.85546875" style="2" bestFit="1" customWidth="1"/>
    <col min="12260" max="12260" width="11.7109375" style="2" customWidth="1"/>
    <col min="12261" max="12261" width="9.140625" style="2"/>
    <col min="12262" max="12265" width="9.28515625" style="2" bestFit="1" customWidth="1"/>
    <col min="12266" max="12275" width="9.140625" style="2"/>
    <col min="12276" max="12276" width="4.5703125" style="2" bestFit="1" customWidth="1"/>
    <col min="12277" max="12277" width="7.85546875" style="2" bestFit="1" customWidth="1"/>
    <col min="12278" max="12278" width="25" style="2" bestFit="1" customWidth="1"/>
    <col min="12279" max="12279" width="6.42578125" style="2" bestFit="1" customWidth="1"/>
    <col min="12280" max="12280" width="23.85546875" style="2" bestFit="1" customWidth="1"/>
    <col min="12281" max="12281" width="14.140625" style="2" bestFit="1" customWidth="1"/>
    <col min="12282" max="12282" width="12.140625" style="2" bestFit="1" customWidth="1"/>
    <col min="12283" max="12283" width="10.42578125" style="2" bestFit="1" customWidth="1"/>
    <col min="12284" max="12508" width="9.140625" style="2"/>
    <col min="12509" max="12509" width="10.28515625" style="2" bestFit="1" customWidth="1"/>
    <col min="12510" max="12510" width="25.7109375" style="2" bestFit="1" customWidth="1"/>
    <col min="12511" max="12511" width="11.5703125" style="2" bestFit="1" customWidth="1"/>
    <col min="12512" max="12512" width="16.140625" style="2" bestFit="1" customWidth="1"/>
    <col min="12513" max="12513" width="14.140625" style="2" bestFit="1" customWidth="1"/>
    <col min="12514" max="12514" width="24.28515625" style="2" bestFit="1" customWidth="1"/>
    <col min="12515" max="12515" width="20.85546875" style="2" bestFit="1" customWidth="1"/>
    <col min="12516" max="12516" width="11.7109375" style="2" customWidth="1"/>
    <col min="12517" max="12517" width="9.140625" style="2"/>
    <col min="12518" max="12521" width="9.28515625" style="2" bestFit="1" customWidth="1"/>
    <col min="12522" max="12531" width="9.140625" style="2"/>
    <col min="12532" max="12532" width="4.5703125" style="2" bestFit="1" customWidth="1"/>
    <col min="12533" max="12533" width="7.85546875" style="2" bestFit="1" customWidth="1"/>
    <col min="12534" max="12534" width="25" style="2" bestFit="1" customWidth="1"/>
    <col min="12535" max="12535" width="6.42578125" style="2" bestFit="1" customWidth="1"/>
    <col min="12536" max="12536" width="23.85546875" style="2" bestFit="1" customWidth="1"/>
    <col min="12537" max="12537" width="14.140625" style="2" bestFit="1" customWidth="1"/>
    <col min="12538" max="12538" width="12.140625" style="2" bestFit="1" customWidth="1"/>
    <col min="12539" max="12539" width="10.42578125" style="2" bestFit="1" customWidth="1"/>
    <col min="12540" max="12764" width="9.140625" style="2"/>
    <col min="12765" max="12765" width="10.28515625" style="2" bestFit="1" customWidth="1"/>
    <col min="12766" max="12766" width="25.7109375" style="2" bestFit="1" customWidth="1"/>
    <col min="12767" max="12767" width="11.5703125" style="2" bestFit="1" customWidth="1"/>
    <col min="12768" max="12768" width="16.140625" style="2" bestFit="1" customWidth="1"/>
    <col min="12769" max="12769" width="14.140625" style="2" bestFit="1" customWidth="1"/>
    <col min="12770" max="12770" width="24.28515625" style="2" bestFit="1" customWidth="1"/>
    <col min="12771" max="12771" width="20.85546875" style="2" bestFit="1" customWidth="1"/>
    <col min="12772" max="12772" width="11.7109375" style="2" customWidth="1"/>
    <col min="12773" max="12773" width="9.140625" style="2"/>
    <col min="12774" max="12777" width="9.28515625" style="2" bestFit="1" customWidth="1"/>
    <col min="12778" max="12787" width="9.140625" style="2"/>
    <col min="12788" max="12788" width="4.5703125" style="2" bestFit="1" customWidth="1"/>
    <col min="12789" max="12789" width="7.85546875" style="2" bestFit="1" customWidth="1"/>
    <col min="12790" max="12790" width="25" style="2" bestFit="1" customWidth="1"/>
    <col min="12791" max="12791" width="6.42578125" style="2" bestFit="1" customWidth="1"/>
    <col min="12792" max="12792" width="23.85546875" style="2" bestFit="1" customWidth="1"/>
    <col min="12793" max="12793" width="14.140625" style="2" bestFit="1" customWidth="1"/>
    <col min="12794" max="12794" width="12.140625" style="2" bestFit="1" customWidth="1"/>
    <col min="12795" max="12795" width="10.42578125" style="2" bestFit="1" customWidth="1"/>
    <col min="12796" max="13020" width="9.140625" style="2"/>
    <col min="13021" max="13021" width="10.28515625" style="2" bestFit="1" customWidth="1"/>
    <col min="13022" max="13022" width="25.7109375" style="2" bestFit="1" customWidth="1"/>
    <col min="13023" max="13023" width="11.5703125" style="2" bestFit="1" customWidth="1"/>
    <col min="13024" max="13024" width="16.140625" style="2" bestFit="1" customWidth="1"/>
    <col min="13025" max="13025" width="14.140625" style="2" bestFit="1" customWidth="1"/>
    <col min="13026" max="13026" width="24.28515625" style="2" bestFit="1" customWidth="1"/>
    <col min="13027" max="13027" width="20.85546875" style="2" bestFit="1" customWidth="1"/>
    <col min="13028" max="13028" width="11.7109375" style="2" customWidth="1"/>
    <col min="13029" max="13029" width="9.140625" style="2"/>
    <col min="13030" max="13033" width="9.28515625" style="2" bestFit="1" customWidth="1"/>
    <col min="13034" max="13043" width="9.140625" style="2"/>
    <col min="13044" max="13044" width="4.5703125" style="2" bestFit="1" customWidth="1"/>
    <col min="13045" max="13045" width="7.85546875" style="2" bestFit="1" customWidth="1"/>
    <col min="13046" max="13046" width="25" style="2" bestFit="1" customWidth="1"/>
    <col min="13047" max="13047" width="6.42578125" style="2" bestFit="1" customWidth="1"/>
    <col min="13048" max="13048" width="23.85546875" style="2" bestFit="1" customWidth="1"/>
    <col min="13049" max="13049" width="14.140625" style="2" bestFit="1" customWidth="1"/>
    <col min="13050" max="13050" width="12.140625" style="2" bestFit="1" customWidth="1"/>
    <col min="13051" max="13051" width="10.42578125" style="2" bestFit="1" customWidth="1"/>
    <col min="13052" max="13276" width="9.140625" style="2"/>
    <col min="13277" max="13277" width="10.28515625" style="2" bestFit="1" customWidth="1"/>
    <col min="13278" max="13278" width="25.7109375" style="2" bestFit="1" customWidth="1"/>
    <col min="13279" max="13279" width="11.5703125" style="2" bestFit="1" customWidth="1"/>
    <col min="13280" max="13280" width="16.140625" style="2" bestFit="1" customWidth="1"/>
    <col min="13281" max="13281" width="14.140625" style="2" bestFit="1" customWidth="1"/>
    <col min="13282" max="13282" width="24.28515625" style="2" bestFit="1" customWidth="1"/>
    <col min="13283" max="13283" width="20.85546875" style="2" bestFit="1" customWidth="1"/>
    <col min="13284" max="13284" width="11.7109375" style="2" customWidth="1"/>
    <col min="13285" max="13285" width="9.140625" style="2"/>
    <col min="13286" max="13289" width="9.28515625" style="2" bestFit="1" customWidth="1"/>
    <col min="13290" max="13299" width="9.140625" style="2"/>
    <col min="13300" max="13300" width="4.5703125" style="2" bestFit="1" customWidth="1"/>
    <col min="13301" max="13301" width="7.85546875" style="2" bestFit="1" customWidth="1"/>
    <col min="13302" max="13302" width="25" style="2" bestFit="1" customWidth="1"/>
    <col min="13303" max="13303" width="6.42578125" style="2" bestFit="1" customWidth="1"/>
    <col min="13304" max="13304" width="23.85546875" style="2" bestFit="1" customWidth="1"/>
    <col min="13305" max="13305" width="14.140625" style="2" bestFit="1" customWidth="1"/>
    <col min="13306" max="13306" width="12.140625" style="2" bestFit="1" customWidth="1"/>
    <col min="13307" max="13307" width="10.42578125" style="2" bestFit="1" customWidth="1"/>
    <col min="13308" max="13532" width="9.140625" style="2"/>
    <col min="13533" max="13533" width="10.28515625" style="2" bestFit="1" customWidth="1"/>
    <col min="13534" max="13534" width="25.7109375" style="2" bestFit="1" customWidth="1"/>
    <col min="13535" max="13535" width="11.5703125" style="2" bestFit="1" customWidth="1"/>
    <col min="13536" max="13536" width="16.140625" style="2" bestFit="1" customWidth="1"/>
    <col min="13537" max="13537" width="14.140625" style="2" bestFit="1" customWidth="1"/>
    <col min="13538" max="13538" width="24.28515625" style="2" bestFit="1" customWidth="1"/>
    <col min="13539" max="13539" width="20.85546875" style="2" bestFit="1" customWidth="1"/>
    <col min="13540" max="13540" width="11.7109375" style="2" customWidth="1"/>
    <col min="13541" max="13541" width="9.140625" style="2"/>
    <col min="13542" max="13545" width="9.28515625" style="2" bestFit="1" customWidth="1"/>
    <col min="13546" max="13555" width="9.140625" style="2"/>
    <col min="13556" max="13556" width="4.5703125" style="2" bestFit="1" customWidth="1"/>
    <col min="13557" max="13557" width="7.85546875" style="2" bestFit="1" customWidth="1"/>
    <col min="13558" max="13558" width="25" style="2" bestFit="1" customWidth="1"/>
    <col min="13559" max="13559" width="6.42578125" style="2" bestFit="1" customWidth="1"/>
    <col min="13560" max="13560" width="23.85546875" style="2" bestFit="1" customWidth="1"/>
    <col min="13561" max="13561" width="14.140625" style="2" bestFit="1" customWidth="1"/>
    <col min="13562" max="13562" width="12.140625" style="2" bestFit="1" customWidth="1"/>
    <col min="13563" max="13563" width="10.42578125" style="2" bestFit="1" customWidth="1"/>
    <col min="13564" max="13788" width="9.140625" style="2"/>
    <col min="13789" max="13789" width="10.28515625" style="2" bestFit="1" customWidth="1"/>
    <col min="13790" max="13790" width="25.7109375" style="2" bestFit="1" customWidth="1"/>
    <col min="13791" max="13791" width="11.5703125" style="2" bestFit="1" customWidth="1"/>
    <col min="13792" max="13792" width="16.140625" style="2" bestFit="1" customWidth="1"/>
    <col min="13793" max="13793" width="14.140625" style="2" bestFit="1" customWidth="1"/>
    <col min="13794" max="13794" width="24.28515625" style="2" bestFit="1" customWidth="1"/>
    <col min="13795" max="13795" width="20.85546875" style="2" bestFit="1" customWidth="1"/>
    <col min="13796" max="13796" width="11.7109375" style="2" customWidth="1"/>
    <col min="13797" max="13797" width="9.140625" style="2"/>
    <col min="13798" max="13801" width="9.28515625" style="2" bestFit="1" customWidth="1"/>
    <col min="13802" max="13811" width="9.140625" style="2"/>
    <col min="13812" max="13812" width="4.5703125" style="2" bestFit="1" customWidth="1"/>
    <col min="13813" max="13813" width="7.85546875" style="2" bestFit="1" customWidth="1"/>
    <col min="13814" max="13814" width="25" style="2" bestFit="1" customWidth="1"/>
    <col min="13815" max="13815" width="6.42578125" style="2" bestFit="1" customWidth="1"/>
    <col min="13816" max="13816" width="23.85546875" style="2" bestFit="1" customWidth="1"/>
    <col min="13817" max="13817" width="14.140625" style="2" bestFit="1" customWidth="1"/>
    <col min="13818" max="13818" width="12.140625" style="2" bestFit="1" customWidth="1"/>
    <col min="13819" max="13819" width="10.42578125" style="2" bestFit="1" customWidth="1"/>
    <col min="13820" max="14044" width="9.140625" style="2"/>
    <col min="14045" max="14045" width="10.28515625" style="2" bestFit="1" customWidth="1"/>
    <col min="14046" max="14046" width="25.7109375" style="2" bestFit="1" customWidth="1"/>
    <col min="14047" max="14047" width="11.5703125" style="2" bestFit="1" customWidth="1"/>
    <col min="14048" max="14048" width="16.140625" style="2" bestFit="1" customWidth="1"/>
    <col min="14049" max="14049" width="14.140625" style="2" bestFit="1" customWidth="1"/>
    <col min="14050" max="14050" width="24.28515625" style="2" bestFit="1" customWidth="1"/>
    <col min="14051" max="14051" width="20.85546875" style="2" bestFit="1" customWidth="1"/>
    <col min="14052" max="14052" width="11.7109375" style="2" customWidth="1"/>
    <col min="14053" max="14053" width="9.140625" style="2"/>
    <col min="14054" max="14057" width="9.28515625" style="2" bestFit="1" customWidth="1"/>
    <col min="14058" max="14067" width="9.140625" style="2"/>
    <col min="14068" max="14068" width="4.5703125" style="2" bestFit="1" customWidth="1"/>
    <col min="14069" max="14069" width="7.85546875" style="2" bestFit="1" customWidth="1"/>
    <col min="14070" max="14070" width="25" style="2" bestFit="1" customWidth="1"/>
    <col min="14071" max="14071" width="6.42578125" style="2" bestFit="1" customWidth="1"/>
    <col min="14072" max="14072" width="23.85546875" style="2" bestFit="1" customWidth="1"/>
    <col min="14073" max="14073" width="14.140625" style="2" bestFit="1" customWidth="1"/>
    <col min="14074" max="14074" width="12.140625" style="2" bestFit="1" customWidth="1"/>
    <col min="14075" max="14075" width="10.42578125" style="2" bestFit="1" customWidth="1"/>
    <col min="14076" max="14300" width="9.140625" style="2"/>
    <col min="14301" max="14301" width="10.28515625" style="2" bestFit="1" customWidth="1"/>
    <col min="14302" max="14302" width="25.7109375" style="2" bestFit="1" customWidth="1"/>
    <col min="14303" max="14303" width="11.5703125" style="2" bestFit="1" customWidth="1"/>
    <col min="14304" max="14304" width="16.140625" style="2" bestFit="1" customWidth="1"/>
    <col min="14305" max="14305" width="14.140625" style="2" bestFit="1" customWidth="1"/>
    <col min="14306" max="14306" width="24.28515625" style="2" bestFit="1" customWidth="1"/>
    <col min="14307" max="14307" width="20.85546875" style="2" bestFit="1" customWidth="1"/>
    <col min="14308" max="14308" width="11.7109375" style="2" customWidth="1"/>
    <col min="14309" max="14309" width="9.140625" style="2"/>
    <col min="14310" max="14313" width="9.28515625" style="2" bestFit="1" customWidth="1"/>
    <col min="14314" max="14323" width="9.140625" style="2"/>
    <col min="14324" max="14324" width="4.5703125" style="2" bestFit="1" customWidth="1"/>
    <col min="14325" max="14325" width="7.85546875" style="2" bestFit="1" customWidth="1"/>
    <col min="14326" max="14326" width="25" style="2" bestFit="1" customWidth="1"/>
    <col min="14327" max="14327" width="6.42578125" style="2" bestFit="1" customWidth="1"/>
    <col min="14328" max="14328" width="23.85546875" style="2" bestFit="1" customWidth="1"/>
    <col min="14329" max="14329" width="14.140625" style="2" bestFit="1" customWidth="1"/>
    <col min="14330" max="14330" width="12.140625" style="2" bestFit="1" customWidth="1"/>
    <col min="14331" max="14331" width="10.42578125" style="2" bestFit="1" customWidth="1"/>
    <col min="14332" max="14556" width="9.140625" style="2"/>
    <col min="14557" max="14557" width="10.28515625" style="2" bestFit="1" customWidth="1"/>
    <col min="14558" max="14558" width="25.7109375" style="2" bestFit="1" customWidth="1"/>
    <col min="14559" max="14559" width="11.5703125" style="2" bestFit="1" customWidth="1"/>
    <col min="14560" max="14560" width="16.140625" style="2" bestFit="1" customWidth="1"/>
    <col min="14561" max="14561" width="14.140625" style="2" bestFit="1" customWidth="1"/>
    <col min="14562" max="14562" width="24.28515625" style="2" bestFit="1" customWidth="1"/>
    <col min="14563" max="14563" width="20.85546875" style="2" bestFit="1" customWidth="1"/>
    <col min="14564" max="14564" width="11.7109375" style="2" customWidth="1"/>
    <col min="14565" max="14565" width="9.140625" style="2"/>
    <col min="14566" max="14569" width="9.28515625" style="2" bestFit="1" customWidth="1"/>
    <col min="14570" max="14579" width="9.140625" style="2"/>
    <col min="14580" max="14580" width="4.5703125" style="2" bestFit="1" customWidth="1"/>
    <col min="14581" max="14581" width="7.85546875" style="2" bestFit="1" customWidth="1"/>
    <col min="14582" max="14582" width="25" style="2" bestFit="1" customWidth="1"/>
    <col min="14583" max="14583" width="6.42578125" style="2" bestFit="1" customWidth="1"/>
    <col min="14584" max="14584" width="23.85546875" style="2" bestFit="1" customWidth="1"/>
    <col min="14585" max="14585" width="14.140625" style="2" bestFit="1" customWidth="1"/>
    <col min="14586" max="14586" width="12.140625" style="2" bestFit="1" customWidth="1"/>
    <col min="14587" max="14587" width="10.42578125" style="2" bestFit="1" customWidth="1"/>
    <col min="14588" max="14812" width="9.140625" style="2"/>
    <col min="14813" max="14813" width="10.28515625" style="2" bestFit="1" customWidth="1"/>
    <col min="14814" max="14814" width="25.7109375" style="2" bestFit="1" customWidth="1"/>
    <col min="14815" max="14815" width="11.5703125" style="2" bestFit="1" customWidth="1"/>
    <col min="14816" max="14816" width="16.140625" style="2" bestFit="1" customWidth="1"/>
    <col min="14817" max="14817" width="14.140625" style="2" bestFit="1" customWidth="1"/>
    <col min="14818" max="14818" width="24.28515625" style="2" bestFit="1" customWidth="1"/>
    <col min="14819" max="14819" width="20.85546875" style="2" bestFit="1" customWidth="1"/>
    <col min="14820" max="14820" width="11.7109375" style="2" customWidth="1"/>
    <col min="14821" max="14821" width="9.140625" style="2"/>
    <col min="14822" max="14825" width="9.28515625" style="2" bestFit="1" customWidth="1"/>
    <col min="14826" max="14835" width="9.140625" style="2"/>
    <col min="14836" max="14836" width="4.5703125" style="2" bestFit="1" customWidth="1"/>
    <col min="14837" max="14837" width="7.85546875" style="2" bestFit="1" customWidth="1"/>
    <col min="14838" max="14838" width="25" style="2" bestFit="1" customWidth="1"/>
    <col min="14839" max="14839" width="6.42578125" style="2" bestFit="1" customWidth="1"/>
    <col min="14840" max="14840" width="23.85546875" style="2" bestFit="1" customWidth="1"/>
    <col min="14841" max="14841" width="14.140625" style="2" bestFit="1" customWidth="1"/>
    <col min="14842" max="14842" width="12.140625" style="2" bestFit="1" customWidth="1"/>
    <col min="14843" max="14843" width="10.42578125" style="2" bestFit="1" customWidth="1"/>
    <col min="14844" max="15068" width="9.140625" style="2"/>
    <col min="15069" max="15069" width="10.28515625" style="2" bestFit="1" customWidth="1"/>
    <col min="15070" max="15070" width="25.7109375" style="2" bestFit="1" customWidth="1"/>
    <col min="15071" max="15071" width="11.5703125" style="2" bestFit="1" customWidth="1"/>
    <col min="15072" max="15072" width="16.140625" style="2" bestFit="1" customWidth="1"/>
    <col min="15073" max="15073" width="14.140625" style="2" bestFit="1" customWidth="1"/>
    <col min="15074" max="15074" width="24.28515625" style="2" bestFit="1" customWidth="1"/>
    <col min="15075" max="15075" width="20.85546875" style="2" bestFit="1" customWidth="1"/>
    <col min="15076" max="15076" width="11.7109375" style="2" customWidth="1"/>
    <col min="15077" max="15077" width="9.140625" style="2"/>
    <col min="15078" max="15081" width="9.28515625" style="2" bestFit="1" customWidth="1"/>
    <col min="15082" max="15091" width="9.140625" style="2"/>
    <col min="15092" max="15092" width="4.5703125" style="2" bestFit="1" customWidth="1"/>
    <col min="15093" max="15093" width="7.85546875" style="2" bestFit="1" customWidth="1"/>
    <col min="15094" max="15094" width="25" style="2" bestFit="1" customWidth="1"/>
    <col min="15095" max="15095" width="6.42578125" style="2" bestFit="1" customWidth="1"/>
    <col min="15096" max="15096" width="23.85546875" style="2" bestFit="1" customWidth="1"/>
    <col min="15097" max="15097" width="14.140625" style="2" bestFit="1" customWidth="1"/>
    <col min="15098" max="15098" width="12.140625" style="2" bestFit="1" customWidth="1"/>
    <col min="15099" max="15099" width="10.42578125" style="2" bestFit="1" customWidth="1"/>
    <col min="15100" max="15324" width="9.140625" style="2"/>
    <col min="15325" max="15325" width="10.28515625" style="2" bestFit="1" customWidth="1"/>
    <col min="15326" max="15326" width="25.7109375" style="2" bestFit="1" customWidth="1"/>
    <col min="15327" max="15327" width="11.5703125" style="2" bestFit="1" customWidth="1"/>
    <col min="15328" max="15328" width="16.140625" style="2" bestFit="1" customWidth="1"/>
    <col min="15329" max="15329" width="14.140625" style="2" bestFit="1" customWidth="1"/>
    <col min="15330" max="15330" width="24.28515625" style="2" bestFit="1" customWidth="1"/>
    <col min="15331" max="15331" width="20.85546875" style="2" bestFit="1" customWidth="1"/>
    <col min="15332" max="15332" width="11.7109375" style="2" customWidth="1"/>
    <col min="15333" max="15333" width="9.140625" style="2"/>
    <col min="15334" max="15337" width="9.28515625" style="2" bestFit="1" customWidth="1"/>
    <col min="15338" max="15347" width="9.140625" style="2"/>
    <col min="15348" max="15348" width="4.5703125" style="2" bestFit="1" customWidth="1"/>
    <col min="15349" max="15349" width="7.85546875" style="2" bestFit="1" customWidth="1"/>
    <col min="15350" max="15350" width="25" style="2" bestFit="1" customWidth="1"/>
    <col min="15351" max="15351" width="6.42578125" style="2" bestFit="1" customWidth="1"/>
    <col min="15352" max="15352" width="23.85546875" style="2" bestFit="1" customWidth="1"/>
    <col min="15353" max="15353" width="14.140625" style="2" bestFit="1" customWidth="1"/>
    <col min="15354" max="15354" width="12.140625" style="2" bestFit="1" customWidth="1"/>
    <col min="15355" max="15355" width="10.42578125" style="2" bestFit="1" customWidth="1"/>
    <col min="15356" max="15580" width="9.140625" style="2"/>
    <col min="15581" max="15581" width="10.28515625" style="2" bestFit="1" customWidth="1"/>
    <col min="15582" max="15582" width="25.7109375" style="2" bestFit="1" customWidth="1"/>
    <col min="15583" max="15583" width="11.5703125" style="2" bestFit="1" customWidth="1"/>
    <col min="15584" max="15584" width="16.140625" style="2" bestFit="1" customWidth="1"/>
    <col min="15585" max="15585" width="14.140625" style="2" bestFit="1" customWidth="1"/>
    <col min="15586" max="15586" width="24.28515625" style="2" bestFit="1" customWidth="1"/>
    <col min="15587" max="15587" width="20.85546875" style="2" bestFit="1" customWidth="1"/>
    <col min="15588" max="15588" width="11.7109375" style="2" customWidth="1"/>
    <col min="15589" max="15589" width="9.140625" style="2"/>
    <col min="15590" max="15593" width="9.28515625" style="2" bestFit="1" customWidth="1"/>
    <col min="15594" max="15603" width="9.140625" style="2"/>
    <col min="15604" max="15604" width="4.5703125" style="2" bestFit="1" customWidth="1"/>
    <col min="15605" max="15605" width="7.85546875" style="2" bestFit="1" customWidth="1"/>
    <col min="15606" max="15606" width="25" style="2" bestFit="1" customWidth="1"/>
    <col min="15607" max="15607" width="6.42578125" style="2" bestFit="1" customWidth="1"/>
    <col min="15608" max="15608" width="23.85546875" style="2" bestFit="1" customWidth="1"/>
    <col min="15609" max="15609" width="14.140625" style="2" bestFit="1" customWidth="1"/>
    <col min="15610" max="15610" width="12.140625" style="2" bestFit="1" customWidth="1"/>
    <col min="15611" max="15611" width="10.42578125" style="2" bestFit="1" customWidth="1"/>
    <col min="15612" max="15836" width="9.140625" style="2"/>
    <col min="15837" max="15837" width="10.28515625" style="2" bestFit="1" customWidth="1"/>
    <col min="15838" max="15838" width="25.7109375" style="2" bestFit="1" customWidth="1"/>
    <col min="15839" max="15839" width="11.5703125" style="2" bestFit="1" customWidth="1"/>
    <col min="15840" max="15840" width="16.140625" style="2" bestFit="1" customWidth="1"/>
    <col min="15841" max="15841" width="14.140625" style="2" bestFit="1" customWidth="1"/>
    <col min="15842" max="15842" width="24.28515625" style="2" bestFit="1" customWidth="1"/>
    <col min="15843" max="15843" width="20.85546875" style="2" bestFit="1" customWidth="1"/>
    <col min="15844" max="15844" width="11.7109375" style="2" customWidth="1"/>
    <col min="15845" max="15845" width="9.140625" style="2"/>
    <col min="15846" max="15849" width="9.28515625" style="2" bestFit="1" customWidth="1"/>
    <col min="15850" max="15859" width="9.140625" style="2"/>
    <col min="15860" max="15860" width="4.5703125" style="2" bestFit="1" customWidth="1"/>
    <col min="15861" max="15861" width="7.85546875" style="2" bestFit="1" customWidth="1"/>
    <col min="15862" max="15862" width="25" style="2" bestFit="1" customWidth="1"/>
    <col min="15863" max="15863" width="6.42578125" style="2" bestFit="1" customWidth="1"/>
    <col min="15864" max="15864" width="23.85546875" style="2" bestFit="1" customWidth="1"/>
    <col min="15865" max="15865" width="14.140625" style="2" bestFit="1" customWidth="1"/>
    <col min="15866" max="15866" width="12.140625" style="2" bestFit="1" customWidth="1"/>
    <col min="15867" max="15867" width="10.42578125" style="2" bestFit="1" customWidth="1"/>
    <col min="15868" max="16092" width="9.140625" style="2"/>
    <col min="16093" max="16093" width="10.28515625" style="2" bestFit="1" customWidth="1"/>
    <col min="16094" max="16094" width="25.7109375" style="2" bestFit="1" customWidth="1"/>
    <col min="16095" max="16095" width="11.5703125" style="2" bestFit="1" customWidth="1"/>
    <col min="16096" max="16096" width="16.140625" style="2" bestFit="1" customWidth="1"/>
    <col min="16097" max="16097" width="14.140625" style="2" bestFit="1" customWidth="1"/>
    <col min="16098" max="16098" width="24.28515625" style="2" bestFit="1" customWidth="1"/>
    <col min="16099" max="16099" width="20.85546875" style="2" bestFit="1" customWidth="1"/>
    <col min="16100" max="16100" width="11.7109375" style="2" customWidth="1"/>
    <col min="16101" max="16101" width="9.140625" style="2"/>
    <col min="16102" max="16105" width="9.28515625" style="2" bestFit="1" customWidth="1"/>
    <col min="16106" max="16115" width="9.140625" style="2"/>
    <col min="16116" max="16116" width="4.5703125" style="2" bestFit="1" customWidth="1"/>
    <col min="16117" max="16117" width="7.85546875" style="2" bestFit="1" customWidth="1"/>
    <col min="16118" max="16118" width="25" style="2" bestFit="1" customWidth="1"/>
    <col min="16119" max="16119" width="6.42578125" style="2" bestFit="1" customWidth="1"/>
    <col min="16120" max="16120" width="23.85546875" style="2" bestFit="1" customWidth="1"/>
    <col min="16121" max="16121" width="14.140625" style="2" bestFit="1" customWidth="1"/>
    <col min="16122" max="16122" width="12.140625" style="2" bestFit="1" customWidth="1"/>
    <col min="16123" max="16123" width="10.42578125" style="2" bestFit="1" customWidth="1"/>
    <col min="16124" max="16384" width="9.140625" style="2"/>
  </cols>
  <sheetData>
    <row r="1" spans="1:13" x14ac:dyDescent="0.2">
      <c r="A1" s="1" t="s">
        <v>0</v>
      </c>
      <c r="B1" s="1"/>
      <c r="C1" s="1"/>
      <c r="D1" s="1"/>
      <c r="E1" s="1"/>
      <c r="F1" s="1"/>
      <c r="G1" s="1"/>
    </row>
    <row r="2" spans="1:13" x14ac:dyDescent="0.2">
      <c r="I2" s="3"/>
      <c r="J2" s="3" t="s">
        <v>1</v>
      </c>
      <c r="K2" s="3" t="s">
        <v>2</v>
      </c>
      <c r="L2" s="3"/>
      <c r="M2" s="3"/>
    </row>
    <row r="3" spans="1:13" x14ac:dyDescent="0.2">
      <c r="B3" s="3" t="s">
        <v>3</v>
      </c>
      <c r="C3" s="3" t="s">
        <v>4</v>
      </c>
      <c r="D3" s="3"/>
      <c r="E3" s="3"/>
      <c r="F3" s="3" t="s">
        <v>5</v>
      </c>
      <c r="G3" s="4"/>
      <c r="H3" s="4"/>
      <c r="I3" s="4" t="s">
        <v>6</v>
      </c>
      <c r="J3" s="2">
        <f>COUNTIF($C$11:$C$42,I3)</f>
        <v>2</v>
      </c>
      <c r="K3" s="2">
        <f t="shared" ref="K3:K10" si="0">COUNTIF($C$47:$C$81,I3)</f>
        <v>0</v>
      </c>
      <c r="L3" s="2">
        <f t="shared" ref="L3:L10" si="1">+J3+K3</f>
        <v>2</v>
      </c>
    </row>
    <row r="4" spans="1:13" x14ac:dyDescent="0.2">
      <c r="A4" s="2" t="s">
        <v>7</v>
      </c>
      <c r="B4" s="2">
        <f>M6</f>
        <v>46</v>
      </c>
      <c r="C4" s="5">
        <v>1500000</v>
      </c>
      <c r="D4" s="5"/>
      <c r="E4" s="5"/>
      <c r="F4" s="6">
        <f>C4*B4</f>
        <v>69000000</v>
      </c>
      <c r="I4" s="4" t="s">
        <v>8</v>
      </c>
      <c r="J4" s="2">
        <f t="shared" ref="J4:J10" si="2">COUNTIF($C$11:$C$42,I4)</f>
        <v>5</v>
      </c>
      <c r="K4" s="2">
        <f t="shared" si="0"/>
        <v>11</v>
      </c>
      <c r="L4" s="2">
        <f t="shared" si="1"/>
        <v>16</v>
      </c>
    </row>
    <row r="5" spans="1:13" x14ac:dyDescent="0.2">
      <c r="A5" s="2" t="s">
        <v>9</v>
      </c>
      <c r="B5" s="7">
        <f>M10</f>
        <v>15</v>
      </c>
      <c r="C5" s="5">
        <v>2000000</v>
      </c>
      <c r="D5" s="5"/>
      <c r="E5" s="5"/>
      <c r="F5" s="5">
        <f>C5*B5</f>
        <v>30000000</v>
      </c>
      <c r="I5" s="4" t="s">
        <v>10</v>
      </c>
      <c r="J5" s="2">
        <f t="shared" si="2"/>
        <v>2</v>
      </c>
      <c r="K5" s="2">
        <f t="shared" si="0"/>
        <v>10</v>
      </c>
      <c r="L5" s="2">
        <f t="shared" si="1"/>
        <v>12</v>
      </c>
    </row>
    <row r="6" spans="1:13" x14ac:dyDescent="0.2">
      <c r="A6" s="8" t="s">
        <v>11</v>
      </c>
      <c r="B6" s="9">
        <f>B4+B5</f>
        <v>61</v>
      </c>
      <c r="C6" s="10"/>
      <c r="D6" s="10"/>
      <c r="E6" s="10"/>
      <c r="F6" s="9">
        <f>F5+F4</f>
        <v>99000000</v>
      </c>
      <c r="I6" s="4" t="s">
        <v>12</v>
      </c>
      <c r="J6" s="2">
        <f t="shared" si="2"/>
        <v>7</v>
      </c>
      <c r="K6" s="2">
        <f t="shared" si="0"/>
        <v>9</v>
      </c>
      <c r="L6" s="2">
        <f t="shared" si="1"/>
        <v>16</v>
      </c>
      <c r="M6" s="2">
        <f>SUM(L3:L6)</f>
        <v>46</v>
      </c>
    </row>
    <row r="7" spans="1:13" x14ac:dyDescent="0.2">
      <c r="I7" s="4" t="s">
        <v>13</v>
      </c>
      <c r="J7" s="2">
        <f t="shared" si="2"/>
        <v>4</v>
      </c>
      <c r="K7" s="2">
        <f t="shared" si="0"/>
        <v>4</v>
      </c>
      <c r="L7" s="2">
        <f t="shared" si="1"/>
        <v>8</v>
      </c>
    </row>
    <row r="8" spans="1:13" x14ac:dyDescent="0.2">
      <c r="I8" s="4" t="s">
        <v>14</v>
      </c>
      <c r="J8" s="2">
        <f t="shared" si="2"/>
        <v>2</v>
      </c>
      <c r="K8" s="2">
        <f t="shared" si="0"/>
        <v>1</v>
      </c>
      <c r="L8" s="2">
        <f t="shared" si="1"/>
        <v>3</v>
      </c>
    </row>
    <row r="9" spans="1:13" x14ac:dyDescent="0.2">
      <c r="A9" s="11" t="s">
        <v>15</v>
      </c>
      <c r="B9" s="11"/>
      <c r="C9" s="11"/>
      <c r="D9" s="11"/>
      <c r="E9" s="11"/>
      <c r="F9" s="11"/>
      <c r="G9" s="11"/>
      <c r="I9" s="4" t="s">
        <v>16</v>
      </c>
      <c r="J9" s="2">
        <f t="shared" si="2"/>
        <v>4</v>
      </c>
      <c r="K9" s="2">
        <f t="shared" si="0"/>
        <v>0</v>
      </c>
      <c r="L9" s="2">
        <f t="shared" si="1"/>
        <v>4</v>
      </c>
    </row>
    <row r="10" spans="1:13" x14ac:dyDescent="0.2">
      <c r="A10" s="12" t="s">
        <v>17</v>
      </c>
      <c r="B10" s="12" t="s">
        <v>18</v>
      </c>
      <c r="C10" s="12" t="s">
        <v>19</v>
      </c>
      <c r="D10" s="12" t="s">
        <v>20</v>
      </c>
      <c r="E10" s="12" t="s">
        <v>21</v>
      </c>
      <c r="F10" s="12" t="s">
        <v>22</v>
      </c>
      <c r="G10" s="12" t="s">
        <v>23</v>
      </c>
      <c r="I10" s="4" t="s">
        <v>24</v>
      </c>
      <c r="J10" s="2">
        <f t="shared" si="2"/>
        <v>0</v>
      </c>
      <c r="K10" s="2">
        <f t="shared" si="0"/>
        <v>0</v>
      </c>
      <c r="L10" s="2">
        <f t="shared" si="1"/>
        <v>0</v>
      </c>
      <c r="M10" s="2">
        <f>SUM(L7:L10)</f>
        <v>15</v>
      </c>
    </row>
    <row r="11" spans="1:13" x14ac:dyDescent="0.2">
      <c r="A11" s="13">
        <v>1001</v>
      </c>
      <c r="B11" s="14" t="s">
        <v>25</v>
      </c>
      <c r="C11" s="15" t="s">
        <v>14</v>
      </c>
      <c r="D11" s="16">
        <v>40596</v>
      </c>
      <c r="E11" s="16">
        <v>28837</v>
      </c>
      <c r="F11" s="14" t="s">
        <v>26</v>
      </c>
      <c r="G11" s="14" t="s">
        <v>27</v>
      </c>
      <c r="H11" s="2">
        <v>1001</v>
      </c>
      <c r="I11" s="17"/>
      <c r="J11" s="17">
        <f>SUM(J3:J10)</f>
        <v>26</v>
      </c>
      <c r="K11" s="17">
        <f>SUM(K3:K10)</f>
        <v>35</v>
      </c>
      <c r="L11" s="17">
        <f>SUM(L3:L10)</f>
        <v>61</v>
      </c>
      <c r="M11" s="17">
        <f>SUM(M3:M10)</f>
        <v>61</v>
      </c>
    </row>
    <row r="12" spans="1:13" x14ac:dyDescent="0.2">
      <c r="A12" s="13">
        <v>1008</v>
      </c>
      <c r="B12" s="14" t="s">
        <v>28</v>
      </c>
      <c r="C12" s="15" t="s">
        <v>14</v>
      </c>
      <c r="D12" s="16">
        <v>41061</v>
      </c>
      <c r="E12" s="16">
        <v>28139</v>
      </c>
      <c r="F12" s="14" t="s">
        <v>29</v>
      </c>
      <c r="G12" s="14" t="s">
        <v>30</v>
      </c>
      <c r="H12" s="2">
        <v>1008</v>
      </c>
      <c r="I12" s="18"/>
      <c r="J12" s="18"/>
      <c r="K12" s="18"/>
      <c r="L12" s="18"/>
      <c r="M12" s="18"/>
    </row>
    <row r="13" spans="1:13" x14ac:dyDescent="0.2">
      <c r="A13" s="13">
        <v>1017</v>
      </c>
      <c r="B13" s="14" t="s">
        <v>31</v>
      </c>
      <c r="C13" s="15" t="s">
        <v>12</v>
      </c>
      <c r="D13" s="16">
        <v>42005</v>
      </c>
      <c r="E13" s="16">
        <v>32648</v>
      </c>
      <c r="F13" s="14" t="s">
        <v>32</v>
      </c>
      <c r="G13" s="14" t="s">
        <v>33</v>
      </c>
      <c r="H13" s="2">
        <v>1017</v>
      </c>
    </row>
    <row r="14" spans="1:13" x14ac:dyDescent="0.2">
      <c r="A14" s="13">
        <v>1033</v>
      </c>
      <c r="B14" s="14" t="s">
        <v>34</v>
      </c>
      <c r="C14" s="15" t="s">
        <v>13</v>
      </c>
      <c r="D14" s="16">
        <v>42219</v>
      </c>
      <c r="E14" s="16">
        <v>32811</v>
      </c>
      <c r="F14" s="14" t="s">
        <v>32</v>
      </c>
      <c r="G14" s="14" t="s">
        <v>35</v>
      </c>
      <c r="H14" s="2">
        <v>1033</v>
      </c>
      <c r="I14" s="20"/>
      <c r="J14" s="20"/>
      <c r="K14" s="20"/>
      <c r="L14" s="20"/>
      <c r="M14" s="20"/>
    </row>
    <row r="15" spans="1:13" s="20" customFormat="1" x14ac:dyDescent="0.2">
      <c r="A15" s="13">
        <v>1036</v>
      </c>
      <c r="B15" s="14" t="s">
        <v>36</v>
      </c>
      <c r="C15" s="15" t="s">
        <v>12</v>
      </c>
      <c r="D15" s="16">
        <v>42226</v>
      </c>
      <c r="E15" s="16">
        <v>30882</v>
      </c>
      <c r="F15" s="14" t="s">
        <v>32</v>
      </c>
      <c r="G15" s="14" t="s">
        <v>37</v>
      </c>
      <c r="H15" s="2">
        <v>1036</v>
      </c>
      <c r="I15" s="2"/>
      <c r="J15" s="2"/>
      <c r="K15" s="2"/>
      <c r="L15" s="2"/>
      <c r="M15" s="2"/>
    </row>
    <row r="16" spans="1:13" x14ac:dyDescent="0.2">
      <c r="A16" s="13">
        <v>1040</v>
      </c>
      <c r="B16" s="14" t="s">
        <v>39</v>
      </c>
      <c r="C16" s="15" t="s">
        <v>16</v>
      </c>
      <c r="D16" s="16">
        <v>42262</v>
      </c>
      <c r="E16" s="16">
        <v>31173</v>
      </c>
      <c r="F16" s="14" t="s">
        <v>40</v>
      </c>
      <c r="G16" s="14" t="s">
        <v>41</v>
      </c>
      <c r="H16" s="2">
        <v>1040</v>
      </c>
    </row>
    <row r="17" spans="1:13" x14ac:dyDescent="0.2">
      <c r="A17" s="13">
        <v>1043</v>
      </c>
      <c r="B17" s="14" t="s">
        <v>44</v>
      </c>
      <c r="C17" s="15" t="s">
        <v>16</v>
      </c>
      <c r="D17" s="16">
        <v>42345</v>
      </c>
      <c r="E17" s="16">
        <v>29675</v>
      </c>
      <c r="F17" s="14" t="s">
        <v>40</v>
      </c>
      <c r="G17" s="14" t="s">
        <v>33</v>
      </c>
      <c r="H17" s="2">
        <v>1043</v>
      </c>
    </row>
    <row r="18" spans="1:13" x14ac:dyDescent="0.2">
      <c r="A18" s="13">
        <v>1057</v>
      </c>
      <c r="B18" s="14" t="s">
        <v>48</v>
      </c>
      <c r="C18" s="15" t="s">
        <v>12</v>
      </c>
      <c r="D18" s="16">
        <v>42705</v>
      </c>
      <c r="E18" s="16">
        <v>32500</v>
      </c>
      <c r="F18" s="14" t="s">
        <v>32</v>
      </c>
      <c r="G18" s="14" t="s">
        <v>43</v>
      </c>
      <c r="H18" s="2">
        <v>1057</v>
      </c>
    </row>
    <row r="19" spans="1:13" x14ac:dyDescent="0.2">
      <c r="A19" s="13">
        <v>1064</v>
      </c>
      <c r="B19" s="14" t="s">
        <v>52</v>
      </c>
      <c r="C19" s="15" t="s">
        <v>10</v>
      </c>
      <c r="D19" s="16">
        <v>42822</v>
      </c>
      <c r="E19" s="16">
        <v>31490</v>
      </c>
      <c r="F19" s="14" t="s">
        <v>46</v>
      </c>
      <c r="G19" s="14" t="s">
        <v>33</v>
      </c>
      <c r="H19" s="2">
        <v>1064</v>
      </c>
      <c r="I19" s="20"/>
      <c r="J19" s="20"/>
      <c r="K19" s="20"/>
      <c r="L19" s="20"/>
      <c r="M19" s="20"/>
    </row>
    <row r="20" spans="1:13" x14ac:dyDescent="0.2">
      <c r="A20" s="13">
        <v>1068</v>
      </c>
      <c r="B20" s="14" t="s">
        <v>53</v>
      </c>
      <c r="C20" s="15" t="s">
        <v>12</v>
      </c>
      <c r="D20" s="16">
        <v>42968</v>
      </c>
      <c r="E20" s="16">
        <v>32555</v>
      </c>
      <c r="F20" s="14" t="s">
        <v>50</v>
      </c>
      <c r="G20" s="14" t="s">
        <v>54</v>
      </c>
      <c r="H20" s="2">
        <v>1068</v>
      </c>
    </row>
    <row r="21" spans="1:13" x14ac:dyDescent="0.2">
      <c r="A21" s="13">
        <v>1069</v>
      </c>
      <c r="B21" s="14" t="s">
        <v>57</v>
      </c>
      <c r="C21" s="15" t="s">
        <v>12</v>
      </c>
      <c r="D21" s="16">
        <v>42994</v>
      </c>
      <c r="E21" s="16">
        <v>30225</v>
      </c>
      <c r="F21" s="14" t="s">
        <v>32</v>
      </c>
      <c r="G21" s="14" t="s">
        <v>33</v>
      </c>
      <c r="H21" s="2">
        <v>1069</v>
      </c>
    </row>
    <row r="22" spans="1:13" s="20" customFormat="1" x14ac:dyDescent="0.2">
      <c r="A22" s="13">
        <v>1075</v>
      </c>
      <c r="B22" s="14" t="s">
        <v>58</v>
      </c>
      <c r="C22" s="15" t="s">
        <v>12</v>
      </c>
      <c r="D22" s="16">
        <v>43173</v>
      </c>
      <c r="E22" s="16">
        <v>32533</v>
      </c>
      <c r="F22" s="14" t="s">
        <v>50</v>
      </c>
      <c r="G22" s="14" t="s">
        <v>30</v>
      </c>
      <c r="H22" s="2">
        <v>1075</v>
      </c>
      <c r="I22" s="2"/>
      <c r="J22" s="2"/>
      <c r="K22" s="2"/>
      <c r="L22" s="2"/>
      <c r="M22" s="2"/>
    </row>
    <row r="23" spans="1:13" x14ac:dyDescent="0.2">
      <c r="A23" s="13">
        <v>1078</v>
      </c>
      <c r="B23" s="14" t="s">
        <v>60</v>
      </c>
      <c r="C23" s="15" t="s">
        <v>13</v>
      </c>
      <c r="D23" s="16">
        <v>43234</v>
      </c>
      <c r="E23" s="16">
        <v>30938</v>
      </c>
      <c r="F23" s="14" t="s">
        <v>56</v>
      </c>
      <c r="G23" s="14" t="s">
        <v>33</v>
      </c>
      <c r="H23" s="2">
        <v>1078</v>
      </c>
    </row>
    <row r="24" spans="1:13" x14ac:dyDescent="0.2">
      <c r="A24" s="13">
        <v>1079</v>
      </c>
      <c r="B24" s="14" t="s">
        <v>63</v>
      </c>
      <c r="C24" s="15" t="s">
        <v>6</v>
      </c>
      <c r="D24" s="16">
        <v>43313</v>
      </c>
      <c r="E24" s="16">
        <v>34154</v>
      </c>
      <c r="F24" s="14" t="s">
        <v>64</v>
      </c>
      <c r="G24" s="14" t="s">
        <v>37</v>
      </c>
      <c r="H24" s="2">
        <v>1079</v>
      </c>
    </row>
    <row r="25" spans="1:13" x14ac:dyDescent="0.2">
      <c r="A25" s="13">
        <v>1080</v>
      </c>
      <c r="B25" s="14" t="s">
        <v>65</v>
      </c>
      <c r="C25" s="15" t="s">
        <v>13</v>
      </c>
      <c r="D25" s="16">
        <v>43357</v>
      </c>
      <c r="E25" s="16">
        <v>30078</v>
      </c>
      <c r="F25" s="14" t="s">
        <v>56</v>
      </c>
      <c r="G25" s="14" t="s">
        <v>66</v>
      </c>
      <c r="H25" s="2">
        <v>1080</v>
      </c>
    </row>
    <row r="26" spans="1:13" x14ac:dyDescent="0.2">
      <c r="A26" s="13">
        <v>1083</v>
      </c>
      <c r="B26" s="14" t="s">
        <v>68</v>
      </c>
      <c r="C26" s="15" t="s">
        <v>8</v>
      </c>
      <c r="D26" s="16">
        <v>43419</v>
      </c>
      <c r="E26" s="16">
        <v>33523</v>
      </c>
      <c r="F26" s="14" t="s">
        <v>64</v>
      </c>
      <c r="G26" s="14" t="s">
        <v>33</v>
      </c>
      <c r="H26" s="2">
        <v>1083</v>
      </c>
    </row>
    <row r="27" spans="1:13" x14ac:dyDescent="0.2">
      <c r="A27" s="13">
        <v>1084</v>
      </c>
      <c r="B27" s="14" t="s">
        <v>69</v>
      </c>
      <c r="C27" s="15" t="s">
        <v>8</v>
      </c>
      <c r="D27" s="16">
        <v>43419</v>
      </c>
      <c r="E27" s="16">
        <v>33865</v>
      </c>
      <c r="F27" s="14" t="s">
        <v>64</v>
      </c>
      <c r="G27" s="14" t="s">
        <v>33</v>
      </c>
      <c r="H27" s="2">
        <v>1084</v>
      </c>
    </row>
    <row r="28" spans="1:13" x14ac:dyDescent="0.2">
      <c r="A28" s="13">
        <v>1085</v>
      </c>
      <c r="B28" s="14" t="s">
        <v>71</v>
      </c>
      <c r="C28" s="15" t="s">
        <v>8</v>
      </c>
      <c r="D28" s="16">
        <v>43419</v>
      </c>
      <c r="E28" s="16">
        <v>33054</v>
      </c>
      <c r="F28" s="14" t="s">
        <v>64</v>
      </c>
      <c r="G28" s="14" t="s">
        <v>33</v>
      </c>
      <c r="H28" s="2">
        <v>1085</v>
      </c>
    </row>
    <row r="29" spans="1:13" x14ac:dyDescent="0.2">
      <c r="A29" s="13">
        <v>1092</v>
      </c>
      <c r="B29" s="14" t="s">
        <v>73</v>
      </c>
      <c r="C29" s="15" t="s">
        <v>10</v>
      </c>
      <c r="D29" s="16">
        <v>43497</v>
      </c>
      <c r="E29" s="16">
        <v>33608</v>
      </c>
      <c r="F29" s="14" t="s">
        <v>74</v>
      </c>
      <c r="G29" s="14" t="s">
        <v>47</v>
      </c>
      <c r="H29" s="2">
        <v>1092</v>
      </c>
    </row>
    <row r="30" spans="1:13" x14ac:dyDescent="0.2">
      <c r="A30" s="13">
        <v>1094</v>
      </c>
      <c r="B30" s="21" t="s">
        <v>76</v>
      </c>
      <c r="C30" s="13" t="s">
        <v>12</v>
      </c>
      <c r="D30" s="22">
        <v>43532</v>
      </c>
      <c r="E30" s="22">
        <v>31686</v>
      </c>
      <c r="F30" s="21" t="s">
        <v>32</v>
      </c>
      <c r="G30" s="21" t="s">
        <v>77</v>
      </c>
      <c r="H30" s="2">
        <v>1094</v>
      </c>
    </row>
    <row r="31" spans="1:13" x14ac:dyDescent="0.2">
      <c r="A31" s="13">
        <v>1095</v>
      </c>
      <c r="B31" s="21" t="s">
        <v>79</v>
      </c>
      <c r="C31" s="13" t="s">
        <v>16</v>
      </c>
      <c r="D31" s="22">
        <v>43605</v>
      </c>
      <c r="E31" s="22">
        <v>30349</v>
      </c>
      <c r="F31" s="21" t="s">
        <v>26</v>
      </c>
      <c r="G31" s="21" t="s">
        <v>43</v>
      </c>
      <c r="H31" s="2">
        <v>1095</v>
      </c>
    </row>
    <row r="32" spans="1:13" x14ac:dyDescent="0.2">
      <c r="A32" s="13">
        <v>1103</v>
      </c>
      <c r="B32" s="14" t="s">
        <v>80</v>
      </c>
      <c r="C32" s="15" t="s">
        <v>16</v>
      </c>
      <c r="D32" s="16">
        <v>44254</v>
      </c>
      <c r="E32" s="16">
        <v>29461</v>
      </c>
      <c r="F32" s="14" t="s">
        <v>40</v>
      </c>
      <c r="G32" s="14" t="s">
        <v>51</v>
      </c>
      <c r="H32" s="2">
        <v>1103</v>
      </c>
    </row>
    <row r="33" spans="1:13" x14ac:dyDescent="0.2">
      <c r="A33" s="13">
        <v>1106</v>
      </c>
      <c r="B33" s="14" t="s">
        <v>82</v>
      </c>
      <c r="C33" s="15" t="s">
        <v>13</v>
      </c>
      <c r="D33" s="16">
        <v>44270</v>
      </c>
      <c r="E33" s="16">
        <v>30655</v>
      </c>
      <c r="F33" s="14" t="s">
        <v>56</v>
      </c>
      <c r="G33" s="14" t="s">
        <v>37</v>
      </c>
      <c r="H33" s="2">
        <v>1106</v>
      </c>
    </row>
    <row r="34" spans="1:13" x14ac:dyDescent="0.2">
      <c r="A34" s="13">
        <v>1109</v>
      </c>
      <c r="B34" s="14" t="s">
        <v>84</v>
      </c>
      <c r="C34" s="15" t="s">
        <v>8</v>
      </c>
      <c r="D34" s="16" t="s">
        <v>85</v>
      </c>
      <c r="E34" s="16">
        <v>34805</v>
      </c>
      <c r="F34" s="14" t="s">
        <v>86</v>
      </c>
      <c r="G34" s="14" t="s">
        <v>77</v>
      </c>
      <c r="H34" s="2">
        <v>1109</v>
      </c>
    </row>
    <row r="35" spans="1:13" x14ac:dyDescent="0.2">
      <c r="A35" s="13">
        <v>1115</v>
      </c>
      <c r="B35" s="14" t="s">
        <v>87</v>
      </c>
      <c r="C35" s="15" t="s">
        <v>8</v>
      </c>
      <c r="D35" s="16">
        <v>45145</v>
      </c>
      <c r="E35" s="16"/>
      <c r="F35" s="14" t="s">
        <v>88</v>
      </c>
      <c r="G35" s="14" t="s">
        <v>51</v>
      </c>
      <c r="H35" s="2">
        <v>1115</v>
      </c>
    </row>
    <row r="36" spans="1:13" x14ac:dyDescent="0.2">
      <c r="A36" s="13">
        <v>1116</v>
      </c>
      <c r="B36" s="14" t="s">
        <v>91</v>
      </c>
      <c r="C36" s="15" t="s">
        <v>6</v>
      </c>
      <c r="D36" s="16">
        <v>45202</v>
      </c>
      <c r="E36" s="16"/>
      <c r="F36" s="14" t="s">
        <v>64</v>
      </c>
      <c r="G36" s="14" t="s">
        <v>33</v>
      </c>
      <c r="H36" s="2">
        <v>1116</v>
      </c>
    </row>
    <row r="37" spans="1:13" x14ac:dyDescent="0.2">
      <c r="A37" s="13"/>
      <c r="B37" s="14"/>
      <c r="C37" s="15"/>
      <c r="D37" s="16"/>
      <c r="E37" s="16"/>
      <c r="F37" s="14"/>
      <c r="G37" s="14"/>
    </row>
    <row r="38" spans="1:13" x14ac:dyDescent="0.2">
      <c r="A38" s="13"/>
      <c r="B38" s="14"/>
      <c r="C38" s="15"/>
      <c r="D38" s="16"/>
      <c r="E38" s="16"/>
      <c r="F38" s="14"/>
      <c r="G38" s="14"/>
    </row>
    <row r="39" spans="1:13" x14ac:dyDescent="0.2">
      <c r="A39" s="13"/>
      <c r="B39" s="14"/>
      <c r="C39" s="15"/>
      <c r="D39" s="16"/>
      <c r="E39" s="16"/>
      <c r="F39" s="14"/>
      <c r="G39" s="14"/>
    </row>
    <row r="40" spans="1:13" x14ac:dyDescent="0.2">
      <c r="A40" s="23"/>
      <c r="B40" s="14"/>
      <c r="C40" s="15"/>
      <c r="D40" s="16"/>
      <c r="E40" s="16"/>
      <c r="F40" s="14"/>
      <c r="G40" s="14"/>
    </row>
    <row r="41" spans="1:13" x14ac:dyDescent="0.2">
      <c r="A41" s="13"/>
      <c r="B41" s="14"/>
      <c r="C41" s="15"/>
      <c r="D41" s="16"/>
      <c r="E41" s="16"/>
      <c r="F41" s="14"/>
      <c r="G41" s="14"/>
    </row>
    <row r="42" spans="1:13" x14ac:dyDescent="0.2">
      <c r="A42" s="23"/>
      <c r="B42" s="14"/>
      <c r="C42" s="15"/>
      <c r="D42" s="16"/>
      <c r="E42" s="16"/>
      <c r="F42" s="14"/>
      <c r="G42" s="14"/>
    </row>
    <row r="43" spans="1:13" x14ac:dyDescent="0.2">
      <c r="A43" s="24"/>
      <c r="B43" s="25"/>
      <c r="C43" s="19"/>
      <c r="D43" s="19"/>
      <c r="E43" s="19"/>
      <c r="F43" s="25"/>
      <c r="G43" s="25"/>
    </row>
    <row r="44" spans="1:13" x14ac:dyDescent="0.2">
      <c r="A44" s="19"/>
      <c r="B44" s="19"/>
      <c r="C44" s="19"/>
      <c r="D44" s="19"/>
      <c r="E44" s="19"/>
      <c r="F44" s="19"/>
      <c r="G44" s="19"/>
    </row>
    <row r="45" spans="1:13" x14ac:dyDescent="0.2">
      <c r="A45" s="11" t="s">
        <v>96</v>
      </c>
      <c r="B45" s="11"/>
      <c r="C45" s="11"/>
      <c r="D45" s="11"/>
      <c r="E45" s="11"/>
      <c r="F45" s="11"/>
      <c r="G45" s="11"/>
    </row>
    <row r="46" spans="1:13" x14ac:dyDescent="0.2">
      <c r="A46" s="12" t="s">
        <v>17</v>
      </c>
      <c r="B46" s="12" t="s">
        <v>18</v>
      </c>
      <c r="C46" s="12" t="s">
        <v>19</v>
      </c>
      <c r="D46" s="12" t="s">
        <v>20</v>
      </c>
      <c r="E46" s="12" t="s">
        <v>21</v>
      </c>
      <c r="F46" s="12" t="s">
        <v>22</v>
      </c>
      <c r="G46" s="12" t="s">
        <v>23</v>
      </c>
    </row>
    <row r="47" spans="1:13" x14ac:dyDescent="0.2">
      <c r="A47" s="13">
        <v>1024</v>
      </c>
      <c r="B47" s="14" t="s">
        <v>38</v>
      </c>
      <c r="C47" s="15" t="s">
        <v>12</v>
      </c>
      <c r="D47" s="16">
        <v>42194</v>
      </c>
      <c r="E47" s="16">
        <v>33070</v>
      </c>
      <c r="F47" s="14" t="s">
        <v>32</v>
      </c>
      <c r="G47" s="14" t="s">
        <v>97</v>
      </c>
      <c r="H47" s="2">
        <v>1024</v>
      </c>
      <c r="I47" s="20"/>
      <c r="J47" s="20"/>
      <c r="K47" s="20"/>
      <c r="L47" s="20"/>
      <c r="M47" s="20"/>
    </row>
    <row r="48" spans="1:13" s="20" customFormat="1" x14ac:dyDescent="0.2">
      <c r="A48" s="13">
        <v>1026</v>
      </c>
      <c r="B48" s="14" t="s">
        <v>42</v>
      </c>
      <c r="C48" s="15" t="s">
        <v>12</v>
      </c>
      <c r="D48" s="16">
        <v>42201</v>
      </c>
      <c r="E48" s="16">
        <v>32174</v>
      </c>
      <c r="F48" s="14" t="s">
        <v>32</v>
      </c>
      <c r="G48" s="14" t="s">
        <v>43</v>
      </c>
      <c r="H48" s="2">
        <v>1026</v>
      </c>
      <c r="I48" s="2"/>
      <c r="J48" s="2"/>
      <c r="K48" s="2"/>
      <c r="L48" s="2"/>
      <c r="M48" s="2"/>
    </row>
    <row r="49" spans="1:13" x14ac:dyDescent="0.2">
      <c r="A49" s="13">
        <v>1028</v>
      </c>
      <c r="B49" s="14" t="s">
        <v>45</v>
      </c>
      <c r="C49" s="15" t="s">
        <v>10</v>
      </c>
      <c r="D49" s="16">
        <v>42209</v>
      </c>
      <c r="E49" s="16">
        <v>33414</v>
      </c>
      <c r="F49" s="14" t="s">
        <v>46</v>
      </c>
      <c r="G49" s="14" t="s">
        <v>47</v>
      </c>
      <c r="H49" s="2">
        <v>1028</v>
      </c>
      <c r="I49" s="20"/>
      <c r="J49" s="20"/>
      <c r="K49" s="20"/>
      <c r="L49" s="20"/>
      <c r="M49" s="20"/>
    </row>
    <row r="50" spans="1:13" s="20" customFormat="1" x14ac:dyDescent="0.2">
      <c r="A50" s="13">
        <v>1030</v>
      </c>
      <c r="B50" s="14" t="s">
        <v>49</v>
      </c>
      <c r="C50" s="15" t="s">
        <v>12</v>
      </c>
      <c r="D50" s="16">
        <v>42214</v>
      </c>
      <c r="E50" s="16">
        <v>32164</v>
      </c>
      <c r="F50" s="14" t="s">
        <v>46</v>
      </c>
      <c r="G50" s="14" t="s">
        <v>51</v>
      </c>
      <c r="H50" s="2">
        <v>1030</v>
      </c>
      <c r="I50" s="2"/>
      <c r="J50" s="2"/>
      <c r="K50" s="2"/>
      <c r="L50" s="2"/>
      <c r="M50" s="2"/>
    </row>
    <row r="51" spans="1:13" x14ac:dyDescent="0.2">
      <c r="A51" s="13">
        <v>1034</v>
      </c>
      <c r="B51" s="14" t="s">
        <v>55</v>
      </c>
      <c r="C51" s="15" t="s">
        <v>13</v>
      </c>
      <c r="D51" s="16">
        <v>42223</v>
      </c>
      <c r="E51" s="16">
        <v>30640</v>
      </c>
      <c r="F51" s="14" t="s">
        <v>56</v>
      </c>
      <c r="G51" s="14" t="s">
        <v>102</v>
      </c>
      <c r="H51" s="2">
        <v>1034</v>
      </c>
    </row>
    <row r="52" spans="1:13" s="20" customFormat="1" x14ac:dyDescent="0.2">
      <c r="A52" s="13">
        <v>1037</v>
      </c>
      <c r="B52" s="14" t="s">
        <v>59</v>
      </c>
      <c r="C52" s="15" t="s">
        <v>12</v>
      </c>
      <c r="D52" s="16">
        <v>42229</v>
      </c>
      <c r="E52" s="16">
        <v>32510</v>
      </c>
      <c r="F52" s="14" t="s">
        <v>50</v>
      </c>
      <c r="G52" s="14" t="s">
        <v>43</v>
      </c>
      <c r="H52" s="2">
        <v>1037</v>
      </c>
      <c r="I52" s="2"/>
      <c r="J52" s="2"/>
      <c r="K52" s="2"/>
      <c r="L52" s="2"/>
      <c r="M52" s="2"/>
    </row>
    <row r="53" spans="1:13" x14ac:dyDescent="0.2">
      <c r="A53" s="13">
        <v>1038</v>
      </c>
      <c r="B53" s="14" t="s">
        <v>61</v>
      </c>
      <c r="C53" s="15" t="s">
        <v>12</v>
      </c>
      <c r="D53" s="16">
        <v>42238</v>
      </c>
      <c r="E53" s="16">
        <v>31716</v>
      </c>
      <c r="F53" s="14" t="s">
        <v>32</v>
      </c>
      <c r="G53" s="14" t="s">
        <v>62</v>
      </c>
      <c r="H53" s="2">
        <v>1038</v>
      </c>
      <c r="I53" s="20"/>
      <c r="J53" s="20"/>
      <c r="K53" s="20"/>
      <c r="L53" s="20"/>
      <c r="M53" s="20"/>
    </row>
    <row r="54" spans="1:13" x14ac:dyDescent="0.2">
      <c r="A54" s="13">
        <v>1042</v>
      </c>
      <c r="B54" s="14" t="s">
        <v>67</v>
      </c>
      <c r="C54" s="15" t="s">
        <v>12</v>
      </c>
      <c r="D54" s="16">
        <v>42314</v>
      </c>
      <c r="E54" s="16">
        <v>33108</v>
      </c>
      <c r="F54" s="14" t="s">
        <v>46</v>
      </c>
      <c r="G54" s="14" t="s">
        <v>43</v>
      </c>
      <c r="H54" s="2">
        <v>1042</v>
      </c>
    </row>
    <row r="55" spans="1:13" x14ac:dyDescent="0.2">
      <c r="A55" s="13">
        <v>1045</v>
      </c>
      <c r="B55" s="14" t="s">
        <v>70</v>
      </c>
      <c r="C55" s="15" t="s">
        <v>12</v>
      </c>
      <c r="D55" s="16">
        <v>42387</v>
      </c>
      <c r="E55" s="16">
        <v>30832</v>
      </c>
      <c r="F55" s="14" t="s">
        <v>32</v>
      </c>
      <c r="G55" s="14" t="s">
        <v>62</v>
      </c>
      <c r="H55" s="2">
        <v>1045</v>
      </c>
    </row>
    <row r="56" spans="1:13" x14ac:dyDescent="0.2">
      <c r="A56" s="13">
        <v>1049</v>
      </c>
      <c r="B56" s="14" t="s">
        <v>72</v>
      </c>
      <c r="C56" s="15" t="s">
        <v>12</v>
      </c>
      <c r="D56" s="16">
        <v>42655</v>
      </c>
      <c r="E56" s="16">
        <v>33602</v>
      </c>
      <c r="F56" s="14" t="s">
        <v>46</v>
      </c>
      <c r="G56" s="14" t="s">
        <v>47</v>
      </c>
      <c r="H56" s="2">
        <v>1049</v>
      </c>
    </row>
    <row r="57" spans="1:13" x14ac:dyDescent="0.2">
      <c r="A57" s="13">
        <v>1055</v>
      </c>
      <c r="B57" s="14" t="s">
        <v>75</v>
      </c>
      <c r="C57" s="15" t="s">
        <v>13</v>
      </c>
      <c r="D57" s="16">
        <v>42705</v>
      </c>
      <c r="E57" s="16">
        <v>32017</v>
      </c>
      <c r="F57" s="14" t="s">
        <v>32</v>
      </c>
      <c r="G57" s="14" t="s">
        <v>51</v>
      </c>
      <c r="H57" s="2">
        <v>1055</v>
      </c>
    </row>
    <row r="58" spans="1:13" s="20" customFormat="1" x14ac:dyDescent="0.2">
      <c r="A58" s="13">
        <v>1056</v>
      </c>
      <c r="B58" s="14" t="s">
        <v>78</v>
      </c>
      <c r="C58" s="15" t="s">
        <v>13</v>
      </c>
      <c r="D58" s="16">
        <v>42705</v>
      </c>
      <c r="E58" s="16">
        <v>31794</v>
      </c>
      <c r="F58" s="14" t="s">
        <v>56</v>
      </c>
      <c r="G58" s="14" t="s">
        <v>107</v>
      </c>
      <c r="H58" s="2">
        <v>1056</v>
      </c>
    </row>
    <row r="59" spans="1:13" x14ac:dyDescent="0.2">
      <c r="A59" s="13">
        <v>1059</v>
      </c>
      <c r="B59" s="14" t="s">
        <v>81</v>
      </c>
      <c r="C59" s="15" t="s">
        <v>12</v>
      </c>
      <c r="D59" s="16">
        <v>42707</v>
      </c>
      <c r="E59" s="16">
        <v>33215</v>
      </c>
      <c r="F59" s="14" t="s">
        <v>50</v>
      </c>
      <c r="G59" s="14" t="s">
        <v>43</v>
      </c>
      <c r="H59" s="2">
        <v>1059</v>
      </c>
      <c r="I59" s="20"/>
      <c r="J59" s="20"/>
      <c r="K59" s="20"/>
      <c r="L59" s="20"/>
      <c r="M59" s="20"/>
    </row>
    <row r="60" spans="1:13" x14ac:dyDescent="0.2">
      <c r="A60" s="13">
        <v>1060</v>
      </c>
      <c r="B60" s="14" t="s">
        <v>83</v>
      </c>
      <c r="C60" s="15" t="s">
        <v>10</v>
      </c>
      <c r="D60" s="16">
        <v>42713</v>
      </c>
      <c r="E60" s="16">
        <v>32968</v>
      </c>
      <c r="F60" s="14" t="s">
        <v>46</v>
      </c>
      <c r="G60" s="14" t="s">
        <v>51</v>
      </c>
      <c r="H60" s="2">
        <v>1060</v>
      </c>
    </row>
    <row r="61" spans="1:13" x14ac:dyDescent="0.2">
      <c r="A61" s="13">
        <v>1065</v>
      </c>
      <c r="B61" s="14" t="s">
        <v>89</v>
      </c>
      <c r="C61" s="15" t="s">
        <v>10</v>
      </c>
      <c r="D61" s="16">
        <v>42917</v>
      </c>
      <c r="E61" s="16">
        <v>33608</v>
      </c>
      <c r="F61" s="14" t="s">
        <v>90</v>
      </c>
      <c r="G61" s="14" t="s">
        <v>51</v>
      </c>
      <c r="H61" s="2">
        <v>1065</v>
      </c>
      <c r="I61" s="20"/>
      <c r="J61" s="20"/>
      <c r="K61" s="20"/>
      <c r="L61" s="20"/>
      <c r="M61" s="20"/>
    </row>
    <row r="62" spans="1:13" s="20" customFormat="1" x14ac:dyDescent="0.2">
      <c r="A62" s="13">
        <v>1066</v>
      </c>
      <c r="B62" s="14" t="s">
        <v>92</v>
      </c>
      <c r="C62" s="15" t="s">
        <v>10</v>
      </c>
      <c r="D62" s="16">
        <v>42933</v>
      </c>
      <c r="E62" s="16">
        <v>33087</v>
      </c>
      <c r="F62" s="14" t="s">
        <v>90</v>
      </c>
      <c r="G62" s="14" t="s">
        <v>43</v>
      </c>
      <c r="H62" s="2">
        <v>1066</v>
      </c>
      <c r="I62" s="2"/>
      <c r="J62" s="2"/>
      <c r="K62" s="2"/>
      <c r="L62" s="2"/>
      <c r="M62" s="2"/>
    </row>
    <row r="63" spans="1:13" x14ac:dyDescent="0.2">
      <c r="A63" s="13">
        <v>1067</v>
      </c>
      <c r="B63" s="14" t="s">
        <v>93</v>
      </c>
      <c r="C63" s="15" t="s">
        <v>10</v>
      </c>
      <c r="D63" s="16">
        <v>42948</v>
      </c>
      <c r="E63" s="16">
        <v>33449</v>
      </c>
      <c r="F63" s="14" t="s">
        <v>90</v>
      </c>
      <c r="G63" s="14" t="s">
        <v>62</v>
      </c>
      <c r="H63" s="2">
        <v>1067</v>
      </c>
    </row>
    <row r="64" spans="1:13" s="20" customFormat="1" x14ac:dyDescent="0.2">
      <c r="A64" s="13">
        <v>1081</v>
      </c>
      <c r="B64" s="14" t="s">
        <v>94</v>
      </c>
      <c r="C64" s="15" t="s">
        <v>14</v>
      </c>
      <c r="D64" s="16">
        <v>43405</v>
      </c>
      <c r="E64" s="16">
        <v>30326</v>
      </c>
      <c r="F64" s="14" t="s">
        <v>26</v>
      </c>
      <c r="G64" s="14" t="s">
        <v>95</v>
      </c>
      <c r="H64" s="2">
        <v>1081</v>
      </c>
      <c r="I64" s="2"/>
      <c r="J64" s="2"/>
      <c r="K64" s="2"/>
      <c r="L64" s="2"/>
      <c r="M64" s="2"/>
    </row>
    <row r="65" spans="1:13" x14ac:dyDescent="0.2">
      <c r="A65" s="13">
        <v>1086</v>
      </c>
      <c r="B65" s="14" t="s">
        <v>98</v>
      </c>
      <c r="C65" s="15" t="s">
        <v>10</v>
      </c>
      <c r="D65" s="16">
        <v>43435</v>
      </c>
      <c r="E65" s="16">
        <v>31338</v>
      </c>
      <c r="F65" s="14" t="s">
        <v>46</v>
      </c>
      <c r="G65" s="14" t="s">
        <v>110</v>
      </c>
      <c r="H65" s="2">
        <v>1086</v>
      </c>
    </row>
    <row r="66" spans="1:13" s="20" customFormat="1" x14ac:dyDescent="0.2">
      <c r="A66" s="13">
        <v>1087</v>
      </c>
      <c r="B66" s="14" t="s">
        <v>99</v>
      </c>
      <c r="C66" s="15" t="s">
        <v>10</v>
      </c>
      <c r="D66" s="16">
        <v>43480</v>
      </c>
      <c r="E66" s="16">
        <v>32138</v>
      </c>
      <c r="F66" s="14" t="s">
        <v>100</v>
      </c>
      <c r="G66" s="14" t="s">
        <v>51</v>
      </c>
      <c r="H66" s="2">
        <v>1087</v>
      </c>
      <c r="I66" s="2"/>
      <c r="J66" s="2"/>
      <c r="K66" s="2"/>
      <c r="L66" s="2"/>
      <c r="M66" s="2"/>
    </row>
    <row r="67" spans="1:13" s="20" customFormat="1" x14ac:dyDescent="0.2">
      <c r="A67" s="13">
        <v>1088</v>
      </c>
      <c r="B67" s="14" t="s">
        <v>101</v>
      </c>
      <c r="C67" s="15" t="s">
        <v>10</v>
      </c>
      <c r="D67" s="16">
        <v>43480</v>
      </c>
      <c r="E67" s="16">
        <v>33836</v>
      </c>
      <c r="F67" s="14" t="s">
        <v>100</v>
      </c>
      <c r="G67" s="14" t="s">
        <v>47</v>
      </c>
      <c r="H67" s="2">
        <v>1088</v>
      </c>
      <c r="I67" s="2"/>
      <c r="J67" s="2"/>
      <c r="K67" s="2"/>
      <c r="L67" s="2"/>
      <c r="M67" s="2"/>
    </row>
    <row r="68" spans="1:13" x14ac:dyDescent="0.2">
      <c r="A68" s="13">
        <v>1096</v>
      </c>
      <c r="B68" s="14" t="s">
        <v>103</v>
      </c>
      <c r="C68" s="15" t="s">
        <v>10</v>
      </c>
      <c r="D68" s="16">
        <v>43610</v>
      </c>
      <c r="E68" s="16">
        <v>33442</v>
      </c>
      <c r="F68" s="14" t="s">
        <v>46</v>
      </c>
      <c r="G68" s="14" t="s">
        <v>62</v>
      </c>
      <c r="H68" s="2">
        <v>1096</v>
      </c>
    </row>
    <row r="69" spans="1:13" s="20" customFormat="1" x14ac:dyDescent="0.2">
      <c r="A69" s="13">
        <v>1097</v>
      </c>
      <c r="B69" s="14" t="s">
        <v>104</v>
      </c>
      <c r="C69" s="15" t="s">
        <v>13</v>
      </c>
      <c r="D69" s="16">
        <v>43651</v>
      </c>
      <c r="E69" s="16">
        <v>29591</v>
      </c>
      <c r="F69" s="14" t="s">
        <v>32</v>
      </c>
      <c r="G69" s="14" t="s">
        <v>51</v>
      </c>
      <c r="H69" s="2">
        <v>1097</v>
      </c>
      <c r="I69" s="2"/>
      <c r="J69" s="2"/>
      <c r="K69" s="2"/>
      <c r="L69" s="2"/>
      <c r="M69" s="2"/>
    </row>
    <row r="70" spans="1:13" x14ac:dyDescent="0.2">
      <c r="A70" s="13">
        <v>1098</v>
      </c>
      <c r="B70" s="21" t="s">
        <v>105</v>
      </c>
      <c r="C70" s="13" t="s">
        <v>8</v>
      </c>
      <c r="D70" s="22">
        <v>43913</v>
      </c>
      <c r="E70" s="22">
        <v>33869</v>
      </c>
      <c r="F70" s="21" t="s">
        <v>88</v>
      </c>
      <c r="G70" s="21" t="s">
        <v>51</v>
      </c>
      <c r="H70" s="2">
        <v>1098</v>
      </c>
    </row>
    <row r="71" spans="1:13" x14ac:dyDescent="0.2">
      <c r="A71" s="13">
        <v>1099</v>
      </c>
      <c r="B71" s="21" t="s">
        <v>106</v>
      </c>
      <c r="C71" s="13" t="s">
        <v>10</v>
      </c>
      <c r="D71" s="22">
        <v>43913</v>
      </c>
      <c r="E71" s="22">
        <v>33597</v>
      </c>
      <c r="F71" s="21" t="s">
        <v>88</v>
      </c>
      <c r="G71" s="21" t="s">
        <v>51</v>
      </c>
      <c r="H71" s="2">
        <v>1099</v>
      </c>
    </row>
    <row r="72" spans="1:13" x14ac:dyDescent="0.2">
      <c r="A72" s="13">
        <v>1100</v>
      </c>
      <c r="B72" s="14" t="s">
        <v>108</v>
      </c>
      <c r="C72" s="15" t="s">
        <v>8</v>
      </c>
      <c r="D72" s="16">
        <v>44155</v>
      </c>
      <c r="E72" s="16">
        <v>34482</v>
      </c>
      <c r="F72" s="26" t="s">
        <v>88</v>
      </c>
      <c r="G72" s="21" t="s">
        <v>47</v>
      </c>
      <c r="H72" s="2">
        <v>1100</v>
      </c>
    </row>
    <row r="73" spans="1:13" x14ac:dyDescent="0.2">
      <c r="A73" s="13">
        <v>1101</v>
      </c>
      <c r="B73" s="14" t="s">
        <v>112</v>
      </c>
      <c r="C73" s="15" t="s">
        <v>8</v>
      </c>
      <c r="D73" s="16">
        <v>44197</v>
      </c>
      <c r="E73" s="16">
        <v>34402</v>
      </c>
      <c r="F73" s="26" t="s">
        <v>88</v>
      </c>
      <c r="G73" s="21" t="s">
        <v>47</v>
      </c>
      <c r="H73" s="2">
        <v>1101</v>
      </c>
    </row>
    <row r="74" spans="1:13" x14ac:dyDescent="0.2">
      <c r="A74" s="13">
        <v>1102</v>
      </c>
      <c r="B74" s="14" t="s">
        <v>114</v>
      </c>
      <c r="C74" s="15" t="s">
        <v>8</v>
      </c>
      <c r="D74" s="16">
        <v>44235</v>
      </c>
      <c r="E74" s="16">
        <v>32522</v>
      </c>
      <c r="F74" s="26" t="s">
        <v>86</v>
      </c>
      <c r="G74" s="27" t="s">
        <v>43</v>
      </c>
      <c r="H74" s="2">
        <v>1102</v>
      </c>
    </row>
    <row r="75" spans="1:13" x14ac:dyDescent="0.2">
      <c r="A75" s="13">
        <v>1104</v>
      </c>
      <c r="B75" s="21" t="s">
        <v>109</v>
      </c>
      <c r="C75" s="13" t="s">
        <v>8</v>
      </c>
      <c r="D75" s="22">
        <v>44256</v>
      </c>
      <c r="E75" s="22">
        <v>33119</v>
      </c>
      <c r="F75" s="28" t="s">
        <v>86</v>
      </c>
      <c r="G75" s="27" t="s">
        <v>43</v>
      </c>
      <c r="H75" s="2">
        <v>1104</v>
      </c>
    </row>
    <row r="76" spans="1:13" x14ac:dyDescent="0.2">
      <c r="A76" s="29">
        <v>1105</v>
      </c>
      <c r="B76" s="27" t="s">
        <v>115</v>
      </c>
      <c r="C76" s="29" t="s">
        <v>8</v>
      </c>
      <c r="D76" s="30">
        <v>44270</v>
      </c>
      <c r="E76" s="30">
        <v>33969</v>
      </c>
      <c r="F76" s="27" t="s">
        <v>88</v>
      </c>
      <c r="G76" s="27" t="s">
        <v>30</v>
      </c>
      <c r="H76" s="2">
        <v>1105</v>
      </c>
    </row>
    <row r="77" spans="1:13" x14ac:dyDescent="0.2">
      <c r="A77" s="29">
        <v>1108</v>
      </c>
      <c r="B77" s="27" t="s">
        <v>116</v>
      </c>
      <c r="C77" s="29" t="s">
        <v>8</v>
      </c>
      <c r="D77" s="30">
        <v>44461</v>
      </c>
      <c r="E77" s="30">
        <v>34010</v>
      </c>
      <c r="F77" s="27" t="s">
        <v>88</v>
      </c>
      <c r="G77" s="27" t="s">
        <v>51</v>
      </c>
      <c r="H77" s="2">
        <v>1108</v>
      </c>
    </row>
    <row r="78" spans="1:13" x14ac:dyDescent="0.2">
      <c r="A78" s="29">
        <v>1113</v>
      </c>
      <c r="B78" s="27" t="s">
        <v>117</v>
      </c>
      <c r="C78" s="29" t="s">
        <v>8</v>
      </c>
      <c r="D78" s="30">
        <v>44900</v>
      </c>
      <c r="E78" s="30">
        <v>34672</v>
      </c>
      <c r="F78" s="27" t="s">
        <v>88</v>
      </c>
      <c r="G78" s="27" t="s">
        <v>51</v>
      </c>
      <c r="H78" s="2">
        <v>1113</v>
      </c>
    </row>
    <row r="79" spans="1:13" x14ac:dyDescent="0.2">
      <c r="A79" s="29">
        <v>1114</v>
      </c>
      <c r="B79" s="27" t="s">
        <v>118</v>
      </c>
      <c r="C79" s="29" t="s">
        <v>8</v>
      </c>
      <c r="D79" s="30">
        <v>44907</v>
      </c>
      <c r="E79" s="30">
        <v>34323</v>
      </c>
      <c r="F79" s="27" t="s">
        <v>88</v>
      </c>
      <c r="G79" s="27" t="s">
        <v>47</v>
      </c>
      <c r="H79" s="2">
        <v>1114</v>
      </c>
    </row>
    <row r="80" spans="1:13" x14ac:dyDescent="0.2">
      <c r="A80" s="29">
        <v>1117</v>
      </c>
      <c r="B80" s="27" t="s">
        <v>111</v>
      </c>
      <c r="C80" s="29" t="s">
        <v>8</v>
      </c>
      <c r="D80" s="30">
        <v>45254</v>
      </c>
      <c r="E80" s="30"/>
      <c r="F80" s="27" t="s">
        <v>88</v>
      </c>
      <c r="G80" s="27" t="s">
        <v>47</v>
      </c>
      <c r="H80" s="2">
        <v>1117</v>
      </c>
    </row>
    <row r="81" spans="1:8" x14ac:dyDescent="0.2">
      <c r="A81" s="29">
        <v>1119</v>
      </c>
      <c r="B81" s="27" t="s">
        <v>113</v>
      </c>
      <c r="C81" s="29" t="s">
        <v>8</v>
      </c>
      <c r="D81" s="30">
        <v>45278</v>
      </c>
      <c r="E81" s="30"/>
      <c r="F81" s="27" t="s">
        <v>88</v>
      </c>
      <c r="G81" s="27" t="s">
        <v>51</v>
      </c>
      <c r="H81" s="2">
        <v>1119</v>
      </c>
    </row>
  </sheetData>
  <mergeCells count="3">
    <mergeCell ref="A1:G1"/>
    <mergeCell ref="A9:G9"/>
    <mergeCell ref="A45:G45"/>
  </mergeCells>
  <pageMargins left="0.70866141732283472" right="0.70866141732283472" top="0.55118110236220474" bottom="0.55118110236220474" header="0.31496062992125984" footer="0.31496062992125984"/>
  <pageSetup paperSize="8" scale="63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Group Personal Policy-P</vt:lpstr>
      <vt:lpstr>'Group Personal Policy-P'!Print_Area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2024-05-21T11:02:02Z</dcterms:created>
  <dcterms:modified xsi:type="dcterms:W3CDTF">2024-05-21T11:05:39Z</dcterms:modified>
</cp:coreProperties>
</file>